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tabRatio="754"/>
  </bookViews>
  <sheets>
    <sheet name="Ships" sheetId="14" r:id="rId1"/>
    <sheet name="Notes" sheetId="11" r:id="rId2"/>
    <sheet name="DB" sheetId="15" r:id="rId3"/>
    <sheet name="gamepedia-071914" sheetId="16" r:id="rId4"/>
  </sheets>
  <definedNames>
    <definedName name="_xlnm._FilterDatabase" localSheetId="2" hidden="1">DB!$A$1:$E$219</definedName>
    <definedName name="_xlnm._FilterDatabase" localSheetId="0" hidden="1">Ships!$A$2:$CT$2</definedName>
  </definedNames>
  <calcPr calcId="125725"/>
</workbook>
</file>

<file path=xl/calcChain.xml><?xml version="1.0" encoding="utf-8"?>
<calcChain xmlns="http://schemas.openxmlformats.org/spreadsheetml/2006/main">
  <c r="S350" i="14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AW424"/>
  <c r="AR424"/>
  <c r="AQ424"/>
  <c r="Y424"/>
  <c r="R424"/>
  <c r="AW311"/>
  <c r="AW9"/>
  <c r="AW11"/>
  <c r="AW373"/>
  <c r="AW12"/>
  <c r="AW8"/>
  <c r="AW156"/>
  <c r="AW151"/>
  <c r="AW154"/>
  <c r="AW3"/>
  <c r="AW17"/>
  <c r="AW252"/>
  <c r="AW18"/>
  <c r="AW5"/>
  <c r="AW4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W133"/>
  <c r="AW134"/>
  <c r="AW135"/>
  <c r="AW136"/>
  <c r="AW137"/>
  <c r="AW138"/>
  <c r="AW139"/>
  <c r="AW140"/>
  <c r="AW141"/>
  <c r="AW142"/>
  <c r="AW143"/>
  <c r="AW144"/>
  <c r="AW145"/>
  <c r="AW146"/>
  <c r="AW147"/>
  <c r="AW148"/>
  <c r="AW149"/>
  <c r="AW150"/>
  <c r="AW16"/>
  <c r="AW251"/>
  <c r="AW13"/>
  <c r="AW250"/>
  <c r="AW152"/>
  <c r="AW6"/>
  <c r="AW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W177"/>
  <c r="AW178"/>
  <c r="AW179"/>
  <c r="AW180"/>
  <c r="AW181"/>
  <c r="AW182"/>
  <c r="AW183"/>
  <c r="AW184"/>
  <c r="AW185"/>
  <c r="AW186"/>
  <c r="AW187"/>
  <c r="AW188"/>
  <c r="AW189"/>
  <c r="AW190"/>
  <c r="AW191"/>
  <c r="AW192"/>
  <c r="AW193"/>
  <c r="AW194"/>
  <c r="AW195"/>
  <c r="AW196"/>
  <c r="AW197"/>
  <c r="AW198"/>
  <c r="AW199"/>
  <c r="AW200"/>
  <c r="AW201"/>
  <c r="AW202"/>
  <c r="AW203"/>
  <c r="AW204"/>
  <c r="AW205"/>
  <c r="AW206"/>
  <c r="AW207"/>
  <c r="AW208"/>
  <c r="AW209"/>
  <c r="AW210"/>
  <c r="AW211"/>
  <c r="AW212"/>
  <c r="AW213"/>
  <c r="AW214"/>
  <c r="AW215"/>
  <c r="AW216"/>
  <c r="AW217"/>
  <c r="AW218"/>
  <c r="AW219"/>
  <c r="AW220"/>
  <c r="AW221"/>
  <c r="AW222"/>
  <c r="AW223"/>
  <c r="AW224"/>
  <c r="AW225"/>
  <c r="AW226"/>
  <c r="AW227"/>
  <c r="AW228"/>
  <c r="AW229"/>
  <c r="AW230"/>
  <c r="AW231"/>
  <c r="AW232"/>
  <c r="AW233"/>
  <c r="AW234"/>
  <c r="AW235"/>
  <c r="AW236"/>
  <c r="AW237"/>
  <c r="AW238"/>
  <c r="AW239"/>
  <c r="AW240"/>
  <c r="AW241"/>
  <c r="AW242"/>
  <c r="AW243"/>
  <c r="AW244"/>
  <c r="AW245"/>
  <c r="AW246"/>
  <c r="AW247"/>
  <c r="AW248"/>
  <c r="AW15"/>
  <c r="AW10"/>
  <c r="AW153"/>
  <c r="AW249"/>
  <c r="AW310"/>
  <c r="AW254"/>
  <c r="AW255"/>
  <c r="AW256"/>
  <c r="AW257"/>
  <c r="AW258"/>
  <c r="AW259"/>
  <c r="AW260"/>
  <c r="AW261"/>
  <c r="AW262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0"/>
  <c r="AW281"/>
  <c r="AW282"/>
  <c r="AW283"/>
  <c r="AW284"/>
  <c r="AW285"/>
  <c r="AW286"/>
  <c r="AW287"/>
  <c r="AW288"/>
  <c r="AW289"/>
  <c r="AW290"/>
  <c r="AW291"/>
  <c r="AW292"/>
  <c r="AW293"/>
  <c r="AW294"/>
  <c r="AW295"/>
  <c r="AW296"/>
  <c r="AW297"/>
  <c r="AW298"/>
  <c r="AW299"/>
  <c r="AW300"/>
  <c r="AW301"/>
  <c r="AW302"/>
  <c r="AW303"/>
  <c r="AW304"/>
  <c r="AW305"/>
  <c r="AW306"/>
  <c r="AW307"/>
  <c r="AW308"/>
  <c r="AW309"/>
  <c r="AW14"/>
  <c r="AW157"/>
  <c r="AW253"/>
  <c r="AW155"/>
  <c r="AW314"/>
  <c r="AW315"/>
  <c r="AW316"/>
  <c r="AW317"/>
  <c r="AW318"/>
  <c r="AW319"/>
  <c r="AW320"/>
  <c r="AW321"/>
  <c r="AW322"/>
  <c r="AW323"/>
  <c r="AW324"/>
  <c r="AW325"/>
  <c r="AW326"/>
  <c r="AW327"/>
  <c r="AW328"/>
  <c r="AW329"/>
  <c r="AW330"/>
  <c r="AW331"/>
  <c r="AW332"/>
  <c r="AW333"/>
  <c r="AW334"/>
  <c r="AW335"/>
  <c r="AW336"/>
  <c r="AW337"/>
  <c r="AW338"/>
  <c r="AW339"/>
  <c r="AW340"/>
  <c r="AW341"/>
  <c r="AW342"/>
  <c r="AW343"/>
  <c r="AW344"/>
  <c r="AW345"/>
  <c r="AW346"/>
  <c r="AW347"/>
  <c r="AW348"/>
  <c r="AW349"/>
  <c r="AW350"/>
  <c r="AW351"/>
  <c r="AW352"/>
  <c r="AW353"/>
  <c r="AW354"/>
  <c r="AW355"/>
  <c r="AW356"/>
  <c r="AW357"/>
  <c r="AW358"/>
  <c r="AW359"/>
  <c r="AW360"/>
  <c r="AW361"/>
  <c r="AW362"/>
  <c r="AW363"/>
  <c r="AW364"/>
  <c r="AW365"/>
  <c r="AW366"/>
  <c r="AW367"/>
  <c r="AW368"/>
  <c r="AW369"/>
  <c r="AW370"/>
  <c r="AW371"/>
  <c r="AW372"/>
  <c r="AW313"/>
  <c r="AW374"/>
  <c r="AW375"/>
  <c r="AW376"/>
  <c r="AW377"/>
  <c r="AW378"/>
  <c r="AW379"/>
  <c r="AW380"/>
  <c r="AW381"/>
  <c r="AW382"/>
  <c r="AW383"/>
  <c r="AW384"/>
  <c r="AW385"/>
  <c r="AW386"/>
  <c r="AW387"/>
  <c r="AW388"/>
  <c r="AW389"/>
  <c r="AW390"/>
  <c r="AW391"/>
  <c r="AW392"/>
  <c r="AW393"/>
  <c r="AW394"/>
  <c r="AW395"/>
  <c r="AW396"/>
  <c r="AW397"/>
  <c r="AW398"/>
  <c r="AW399"/>
  <c r="AW400"/>
  <c r="AW401"/>
  <c r="AW402"/>
  <c r="AW403"/>
  <c r="AW404"/>
  <c r="AW405"/>
  <c r="AW406"/>
  <c r="AW407"/>
  <c r="AW408"/>
  <c r="AW409"/>
  <c r="AW410"/>
  <c r="AW411"/>
  <c r="AW412"/>
  <c r="AW413"/>
  <c r="AW414"/>
  <c r="AW415"/>
  <c r="AW416"/>
  <c r="AW417"/>
  <c r="AW418"/>
  <c r="AW419"/>
  <c r="AW420"/>
  <c r="AW421"/>
  <c r="AW422"/>
  <c r="AW423"/>
  <c r="AW312"/>
  <c r="AQ421"/>
  <c r="AQ311"/>
  <c r="AR311"/>
  <c r="AQ9"/>
  <c r="AR9"/>
  <c r="AQ11"/>
  <c r="AR11"/>
  <c r="AQ373"/>
  <c r="AR373"/>
  <c r="AQ12"/>
  <c r="AR12"/>
  <c r="AQ8"/>
  <c r="AR8"/>
  <c r="AQ156"/>
  <c r="AR156"/>
  <c r="AQ151"/>
  <c r="AR151"/>
  <c r="AQ154"/>
  <c r="AR154"/>
  <c r="AQ3"/>
  <c r="AR3"/>
  <c r="AQ17"/>
  <c r="AR17"/>
  <c r="AQ252"/>
  <c r="AR252"/>
  <c r="AQ18"/>
  <c r="AR18"/>
  <c r="AQ5"/>
  <c r="AR5"/>
  <c r="AQ4"/>
  <c r="AR4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R40"/>
  <c r="AQ41"/>
  <c r="AR41"/>
  <c r="AQ42"/>
  <c r="AR42"/>
  <c r="AQ43"/>
  <c r="AR43"/>
  <c r="AQ44"/>
  <c r="AR44"/>
  <c r="AQ45"/>
  <c r="AR45"/>
  <c r="AQ46"/>
  <c r="AR46"/>
  <c r="AQ47"/>
  <c r="AR47"/>
  <c r="AQ48"/>
  <c r="AR48"/>
  <c r="AQ49"/>
  <c r="AR49"/>
  <c r="AQ50"/>
  <c r="AR50"/>
  <c r="AQ51"/>
  <c r="AR51"/>
  <c r="AQ52"/>
  <c r="AR52"/>
  <c r="AQ53"/>
  <c r="AR53"/>
  <c r="AQ54"/>
  <c r="AR54"/>
  <c r="AQ55"/>
  <c r="AR55"/>
  <c r="AQ56"/>
  <c r="AR56"/>
  <c r="AQ57"/>
  <c r="AR57"/>
  <c r="AQ58"/>
  <c r="AR58"/>
  <c r="AQ59"/>
  <c r="AR59"/>
  <c r="AQ60"/>
  <c r="AR60"/>
  <c r="AQ61"/>
  <c r="AR61"/>
  <c r="AQ62"/>
  <c r="AR62"/>
  <c r="AQ63"/>
  <c r="AR63"/>
  <c r="AQ64"/>
  <c r="AR64"/>
  <c r="AQ65"/>
  <c r="AR65"/>
  <c r="AQ66"/>
  <c r="AR66"/>
  <c r="AQ67"/>
  <c r="AR67"/>
  <c r="AQ68"/>
  <c r="AR68"/>
  <c r="AQ69"/>
  <c r="AR69"/>
  <c r="AQ70"/>
  <c r="AR70"/>
  <c r="AQ71"/>
  <c r="AR71"/>
  <c r="AQ72"/>
  <c r="AR72"/>
  <c r="AQ73"/>
  <c r="AR73"/>
  <c r="AQ74"/>
  <c r="AR74"/>
  <c r="AQ75"/>
  <c r="AR75"/>
  <c r="AQ76"/>
  <c r="AR76"/>
  <c r="AQ77"/>
  <c r="AR77"/>
  <c r="AQ78"/>
  <c r="AR78"/>
  <c r="AQ79"/>
  <c r="AR79"/>
  <c r="AQ80"/>
  <c r="AR80"/>
  <c r="AQ81"/>
  <c r="AR81"/>
  <c r="AQ82"/>
  <c r="AR82"/>
  <c r="AQ83"/>
  <c r="AR83"/>
  <c r="AQ84"/>
  <c r="AR84"/>
  <c r="AQ85"/>
  <c r="AR85"/>
  <c r="AQ86"/>
  <c r="AR86"/>
  <c r="AQ87"/>
  <c r="AR87"/>
  <c r="AQ88"/>
  <c r="AR88"/>
  <c r="AQ89"/>
  <c r="AR89"/>
  <c r="AQ90"/>
  <c r="AR90"/>
  <c r="AQ91"/>
  <c r="AR91"/>
  <c r="AQ92"/>
  <c r="AR92"/>
  <c r="AQ93"/>
  <c r="AR93"/>
  <c r="AQ94"/>
  <c r="AR94"/>
  <c r="AQ95"/>
  <c r="AR95"/>
  <c r="AQ96"/>
  <c r="AR96"/>
  <c r="AQ97"/>
  <c r="AR97"/>
  <c r="AQ98"/>
  <c r="AR98"/>
  <c r="AQ99"/>
  <c r="AR99"/>
  <c r="AQ100"/>
  <c r="AR100"/>
  <c r="AQ101"/>
  <c r="AR101"/>
  <c r="AQ102"/>
  <c r="AR102"/>
  <c r="AQ103"/>
  <c r="AR103"/>
  <c r="AQ104"/>
  <c r="AR104"/>
  <c r="AQ105"/>
  <c r="AR105"/>
  <c r="AQ106"/>
  <c r="AR106"/>
  <c r="AQ107"/>
  <c r="AR107"/>
  <c r="AQ108"/>
  <c r="AR108"/>
  <c r="AQ109"/>
  <c r="AR109"/>
  <c r="AQ110"/>
  <c r="AR110"/>
  <c r="AQ111"/>
  <c r="AR111"/>
  <c r="AQ112"/>
  <c r="AR112"/>
  <c r="AQ113"/>
  <c r="AR113"/>
  <c r="AQ114"/>
  <c r="AR114"/>
  <c r="AQ115"/>
  <c r="AR115"/>
  <c r="AQ116"/>
  <c r="AR116"/>
  <c r="AQ117"/>
  <c r="AR117"/>
  <c r="AQ118"/>
  <c r="AR118"/>
  <c r="AQ119"/>
  <c r="AR119"/>
  <c r="AQ120"/>
  <c r="AR120"/>
  <c r="AQ121"/>
  <c r="AR121"/>
  <c r="AQ122"/>
  <c r="AR122"/>
  <c r="AQ123"/>
  <c r="AR123"/>
  <c r="AQ124"/>
  <c r="AR124"/>
  <c r="AQ125"/>
  <c r="AR125"/>
  <c r="AQ126"/>
  <c r="AR126"/>
  <c r="AQ127"/>
  <c r="AR127"/>
  <c r="AQ128"/>
  <c r="AR128"/>
  <c r="AQ129"/>
  <c r="AR129"/>
  <c r="AQ130"/>
  <c r="AR130"/>
  <c r="AQ131"/>
  <c r="AR131"/>
  <c r="AQ132"/>
  <c r="AR132"/>
  <c r="AQ133"/>
  <c r="AR133"/>
  <c r="AQ134"/>
  <c r="AR134"/>
  <c r="AQ135"/>
  <c r="AR135"/>
  <c r="AQ136"/>
  <c r="AR136"/>
  <c r="AQ137"/>
  <c r="AR137"/>
  <c r="AQ138"/>
  <c r="AR138"/>
  <c r="AQ139"/>
  <c r="AR139"/>
  <c r="AQ140"/>
  <c r="AR140"/>
  <c r="AQ141"/>
  <c r="AR141"/>
  <c r="AQ142"/>
  <c r="AR142"/>
  <c r="AQ143"/>
  <c r="AR143"/>
  <c r="AQ144"/>
  <c r="AR144"/>
  <c r="AQ145"/>
  <c r="AR145"/>
  <c r="AQ146"/>
  <c r="AR146"/>
  <c r="AQ147"/>
  <c r="AR147"/>
  <c r="AQ148"/>
  <c r="AR148"/>
  <c r="AQ149"/>
  <c r="AR149"/>
  <c r="AQ150"/>
  <c r="AR150"/>
  <c r="AQ16"/>
  <c r="AR16"/>
  <c r="AQ251"/>
  <c r="AR251"/>
  <c r="AQ13"/>
  <c r="AR13"/>
  <c r="AQ250"/>
  <c r="AR250"/>
  <c r="AQ152"/>
  <c r="AR152"/>
  <c r="AQ6"/>
  <c r="AR6"/>
  <c r="AQ7"/>
  <c r="AR7"/>
  <c r="AQ158"/>
  <c r="AR158"/>
  <c r="AQ159"/>
  <c r="AR159"/>
  <c r="AQ160"/>
  <c r="AR160"/>
  <c r="AQ161"/>
  <c r="AR161"/>
  <c r="AQ162"/>
  <c r="AR162"/>
  <c r="AQ163"/>
  <c r="AR163"/>
  <c r="AQ164"/>
  <c r="AR164"/>
  <c r="AQ165"/>
  <c r="AR165"/>
  <c r="AQ166"/>
  <c r="AR166"/>
  <c r="AQ167"/>
  <c r="AR167"/>
  <c r="AQ168"/>
  <c r="AR168"/>
  <c r="AQ169"/>
  <c r="AR169"/>
  <c r="AQ170"/>
  <c r="AR170"/>
  <c r="AQ171"/>
  <c r="AR171"/>
  <c r="AQ172"/>
  <c r="AR172"/>
  <c r="AQ173"/>
  <c r="AR173"/>
  <c r="AQ174"/>
  <c r="AR174"/>
  <c r="AQ175"/>
  <c r="AR175"/>
  <c r="AQ176"/>
  <c r="AR176"/>
  <c r="AQ177"/>
  <c r="AR177"/>
  <c r="AQ178"/>
  <c r="AR178"/>
  <c r="AQ179"/>
  <c r="AR179"/>
  <c r="AQ180"/>
  <c r="AR180"/>
  <c r="AQ181"/>
  <c r="AR181"/>
  <c r="AQ182"/>
  <c r="AR182"/>
  <c r="AQ183"/>
  <c r="AR183"/>
  <c r="AQ184"/>
  <c r="AR184"/>
  <c r="AQ185"/>
  <c r="AR185"/>
  <c r="AQ186"/>
  <c r="AR186"/>
  <c r="AQ187"/>
  <c r="AR187"/>
  <c r="AQ188"/>
  <c r="AR188"/>
  <c r="AQ189"/>
  <c r="AR189"/>
  <c r="AQ190"/>
  <c r="AR190"/>
  <c r="AQ191"/>
  <c r="AR191"/>
  <c r="AQ192"/>
  <c r="AR192"/>
  <c r="AQ193"/>
  <c r="AR193"/>
  <c r="AQ194"/>
  <c r="AR194"/>
  <c r="AQ195"/>
  <c r="AR195"/>
  <c r="AQ196"/>
  <c r="AR196"/>
  <c r="AQ197"/>
  <c r="AR197"/>
  <c r="AQ198"/>
  <c r="AR198"/>
  <c r="AQ199"/>
  <c r="AR199"/>
  <c r="AQ200"/>
  <c r="AR200"/>
  <c r="AQ201"/>
  <c r="AR201"/>
  <c r="AQ202"/>
  <c r="AR202"/>
  <c r="AQ203"/>
  <c r="AR203"/>
  <c r="AQ204"/>
  <c r="AR204"/>
  <c r="AQ205"/>
  <c r="AR205"/>
  <c r="AQ206"/>
  <c r="AR206"/>
  <c r="AQ207"/>
  <c r="AR207"/>
  <c r="AQ208"/>
  <c r="AR208"/>
  <c r="AQ209"/>
  <c r="AR209"/>
  <c r="AQ210"/>
  <c r="AR210"/>
  <c r="AQ211"/>
  <c r="AR211"/>
  <c r="AQ212"/>
  <c r="AR212"/>
  <c r="AQ213"/>
  <c r="AR213"/>
  <c r="AQ214"/>
  <c r="AR214"/>
  <c r="AQ215"/>
  <c r="AR215"/>
  <c r="AQ216"/>
  <c r="AR216"/>
  <c r="AQ217"/>
  <c r="AR217"/>
  <c r="AQ218"/>
  <c r="AR218"/>
  <c r="AQ219"/>
  <c r="AR219"/>
  <c r="AQ220"/>
  <c r="AR220"/>
  <c r="AQ221"/>
  <c r="AR221"/>
  <c r="AQ222"/>
  <c r="AR222"/>
  <c r="AQ223"/>
  <c r="AR223"/>
  <c r="AQ224"/>
  <c r="AR224"/>
  <c r="AQ225"/>
  <c r="AR225"/>
  <c r="AQ226"/>
  <c r="AR226"/>
  <c r="AQ227"/>
  <c r="AR227"/>
  <c r="AQ228"/>
  <c r="AR228"/>
  <c r="AQ229"/>
  <c r="AR229"/>
  <c r="AQ230"/>
  <c r="AR230"/>
  <c r="AQ231"/>
  <c r="AR231"/>
  <c r="AQ232"/>
  <c r="AR232"/>
  <c r="AQ233"/>
  <c r="AR233"/>
  <c r="AQ234"/>
  <c r="AR234"/>
  <c r="AQ235"/>
  <c r="AR235"/>
  <c r="AQ236"/>
  <c r="AR236"/>
  <c r="AQ237"/>
  <c r="AR237"/>
  <c r="AQ238"/>
  <c r="AR238"/>
  <c r="AQ239"/>
  <c r="AR239"/>
  <c r="AQ240"/>
  <c r="AR240"/>
  <c r="AQ241"/>
  <c r="AR241"/>
  <c r="AQ242"/>
  <c r="AR242"/>
  <c r="AQ243"/>
  <c r="AR243"/>
  <c r="AQ244"/>
  <c r="AR244"/>
  <c r="AQ245"/>
  <c r="AR245"/>
  <c r="AQ246"/>
  <c r="AR246"/>
  <c r="AQ247"/>
  <c r="AR247"/>
  <c r="AQ248"/>
  <c r="AR248"/>
  <c r="AQ15"/>
  <c r="AR15"/>
  <c r="AQ10"/>
  <c r="AR10"/>
  <c r="AQ153"/>
  <c r="AR153"/>
  <c r="AQ249"/>
  <c r="AR249"/>
  <c r="AQ310"/>
  <c r="AR310"/>
  <c r="AQ254"/>
  <c r="AR254"/>
  <c r="AQ255"/>
  <c r="AR255"/>
  <c r="AQ256"/>
  <c r="AR256"/>
  <c r="AQ257"/>
  <c r="AR257"/>
  <c r="AQ258"/>
  <c r="AR258"/>
  <c r="AQ259"/>
  <c r="AR259"/>
  <c r="AQ260"/>
  <c r="AR260"/>
  <c r="AQ261"/>
  <c r="AR261"/>
  <c r="AQ262"/>
  <c r="AR262"/>
  <c r="AQ263"/>
  <c r="AR263"/>
  <c r="AQ264"/>
  <c r="AR264"/>
  <c r="AQ265"/>
  <c r="AR265"/>
  <c r="AQ266"/>
  <c r="AR266"/>
  <c r="AQ267"/>
  <c r="AR267"/>
  <c r="AQ268"/>
  <c r="AR268"/>
  <c r="AQ269"/>
  <c r="AR269"/>
  <c r="AQ270"/>
  <c r="AR270"/>
  <c r="AQ271"/>
  <c r="AR271"/>
  <c r="AQ272"/>
  <c r="AR272"/>
  <c r="AQ273"/>
  <c r="AR273"/>
  <c r="AQ274"/>
  <c r="AR274"/>
  <c r="AQ275"/>
  <c r="AR275"/>
  <c r="AQ276"/>
  <c r="AR276"/>
  <c r="AQ277"/>
  <c r="AR277"/>
  <c r="AQ278"/>
  <c r="AR278"/>
  <c r="AQ279"/>
  <c r="AR279"/>
  <c r="AQ280"/>
  <c r="AR280"/>
  <c r="AQ281"/>
  <c r="AR281"/>
  <c r="AQ282"/>
  <c r="AR282"/>
  <c r="AQ283"/>
  <c r="AR283"/>
  <c r="AQ284"/>
  <c r="AR284"/>
  <c r="AQ285"/>
  <c r="AR285"/>
  <c r="AQ286"/>
  <c r="AR286"/>
  <c r="AQ287"/>
  <c r="AR287"/>
  <c r="AQ288"/>
  <c r="AR288"/>
  <c r="AQ289"/>
  <c r="AR289"/>
  <c r="AQ290"/>
  <c r="AR290"/>
  <c r="AQ291"/>
  <c r="AR291"/>
  <c r="AQ292"/>
  <c r="AR292"/>
  <c r="AQ293"/>
  <c r="AR293"/>
  <c r="AQ294"/>
  <c r="AR294"/>
  <c r="AQ295"/>
  <c r="AR295"/>
  <c r="AQ296"/>
  <c r="AR296"/>
  <c r="AQ297"/>
  <c r="AR297"/>
  <c r="AQ298"/>
  <c r="AR298"/>
  <c r="AQ299"/>
  <c r="AR299"/>
  <c r="AQ300"/>
  <c r="AR300"/>
  <c r="AQ301"/>
  <c r="AR301"/>
  <c r="AQ302"/>
  <c r="AR302"/>
  <c r="AQ303"/>
  <c r="AR303"/>
  <c r="AQ304"/>
  <c r="AR304"/>
  <c r="AQ305"/>
  <c r="AR305"/>
  <c r="AQ306"/>
  <c r="AR306"/>
  <c r="AQ307"/>
  <c r="AR307"/>
  <c r="AQ308"/>
  <c r="AR308"/>
  <c r="AQ309"/>
  <c r="AR309"/>
  <c r="AQ14"/>
  <c r="AR14"/>
  <c r="AQ157"/>
  <c r="AR157"/>
  <c r="AQ253"/>
  <c r="AR253"/>
  <c r="AQ155"/>
  <c r="AR155"/>
  <c r="AQ314"/>
  <c r="AR314"/>
  <c r="AQ315"/>
  <c r="AR315"/>
  <c r="AQ316"/>
  <c r="AR316"/>
  <c r="AQ317"/>
  <c r="AR317"/>
  <c r="AQ318"/>
  <c r="AR318"/>
  <c r="AQ319"/>
  <c r="AR319"/>
  <c r="AQ320"/>
  <c r="AR320"/>
  <c r="AQ321"/>
  <c r="AR321"/>
  <c r="AQ322"/>
  <c r="AR322"/>
  <c r="AQ323"/>
  <c r="AR323"/>
  <c r="AQ324"/>
  <c r="AR324"/>
  <c r="AQ325"/>
  <c r="AR325"/>
  <c r="AQ326"/>
  <c r="AR326"/>
  <c r="AQ327"/>
  <c r="AR327"/>
  <c r="AQ328"/>
  <c r="AR328"/>
  <c r="AQ329"/>
  <c r="AR329"/>
  <c r="AQ330"/>
  <c r="AR330"/>
  <c r="AQ331"/>
  <c r="AR331"/>
  <c r="AQ332"/>
  <c r="AR332"/>
  <c r="AQ333"/>
  <c r="AR333"/>
  <c r="AQ334"/>
  <c r="AR334"/>
  <c r="AQ335"/>
  <c r="AR335"/>
  <c r="AQ336"/>
  <c r="AR336"/>
  <c r="AQ337"/>
  <c r="AR337"/>
  <c r="AQ338"/>
  <c r="AR338"/>
  <c r="AQ339"/>
  <c r="AR339"/>
  <c r="AQ340"/>
  <c r="AR340"/>
  <c r="AQ341"/>
  <c r="AR341"/>
  <c r="AQ342"/>
  <c r="AR342"/>
  <c r="AQ343"/>
  <c r="AR343"/>
  <c r="AQ344"/>
  <c r="AR344"/>
  <c r="AQ345"/>
  <c r="AR345"/>
  <c r="AQ346"/>
  <c r="AR346"/>
  <c r="AQ347"/>
  <c r="AR347"/>
  <c r="AQ348"/>
  <c r="AR348"/>
  <c r="AQ349"/>
  <c r="AR349"/>
  <c r="AQ350"/>
  <c r="AR350"/>
  <c r="AQ351"/>
  <c r="AR351"/>
  <c r="AQ352"/>
  <c r="AR352"/>
  <c r="AQ353"/>
  <c r="AR353"/>
  <c r="AQ354"/>
  <c r="AR354"/>
  <c r="AQ355"/>
  <c r="AR355"/>
  <c r="AQ356"/>
  <c r="AR356"/>
  <c r="AQ357"/>
  <c r="AR357"/>
  <c r="AQ358"/>
  <c r="AR358"/>
  <c r="AQ359"/>
  <c r="AR359"/>
  <c r="AQ360"/>
  <c r="AR360"/>
  <c r="AQ361"/>
  <c r="AR361"/>
  <c r="AQ362"/>
  <c r="AR362"/>
  <c r="AQ363"/>
  <c r="AR363"/>
  <c r="AQ364"/>
  <c r="AR364"/>
  <c r="AQ365"/>
  <c r="AR365"/>
  <c r="AQ366"/>
  <c r="AR366"/>
  <c r="AQ367"/>
  <c r="AR367"/>
  <c r="AQ368"/>
  <c r="AR368"/>
  <c r="AQ369"/>
  <c r="AR369"/>
  <c r="AQ370"/>
  <c r="AR370"/>
  <c r="AQ371"/>
  <c r="AR371"/>
  <c r="AQ372"/>
  <c r="AR372"/>
  <c r="AQ313"/>
  <c r="AR313"/>
  <c r="AQ374"/>
  <c r="AR374"/>
  <c r="AQ375"/>
  <c r="AR375"/>
  <c r="AQ376"/>
  <c r="AR376"/>
  <c r="AQ377"/>
  <c r="AR377"/>
  <c r="AQ378"/>
  <c r="AR378"/>
  <c r="AQ379"/>
  <c r="AR379"/>
  <c r="AQ380"/>
  <c r="AR380"/>
  <c r="AQ381"/>
  <c r="AR381"/>
  <c r="AQ382"/>
  <c r="AR382"/>
  <c r="AQ383"/>
  <c r="AR383"/>
  <c r="AQ384"/>
  <c r="AR384"/>
  <c r="AQ385"/>
  <c r="AR385"/>
  <c r="AQ386"/>
  <c r="AR386"/>
  <c r="AQ387"/>
  <c r="AR387"/>
  <c r="AQ388"/>
  <c r="AR388"/>
  <c r="AQ389"/>
  <c r="AR389"/>
  <c r="AQ390"/>
  <c r="AR390"/>
  <c r="AQ391"/>
  <c r="AR391"/>
  <c r="AQ392"/>
  <c r="AR392"/>
  <c r="AQ393"/>
  <c r="AR393"/>
  <c r="AQ394"/>
  <c r="AR394"/>
  <c r="AQ395"/>
  <c r="AR395"/>
  <c r="AQ396"/>
  <c r="AR396"/>
  <c r="AQ397"/>
  <c r="AR397"/>
  <c r="AQ398"/>
  <c r="AR398"/>
  <c r="AQ399"/>
  <c r="AR399"/>
  <c r="AQ400"/>
  <c r="AR400"/>
  <c r="AQ401"/>
  <c r="AR401"/>
  <c r="AQ402"/>
  <c r="AR402"/>
  <c r="AQ403"/>
  <c r="AR403"/>
  <c r="AQ404"/>
  <c r="AR404"/>
  <c r="AQ405"/>
  <c r="AR405"/>
  <c r="AQ406"/>
  <c r="AR406"/>
  <c r="AQ407"/>
  <c r="AR407"/>
  <c r="AQ408"/>
  <c r="AR408"/>
  <c r="AQ409"/>
  <c r="AR409"/>
  <c r="AQ410"/>
  <c r="AR410"/>
  <c r="AQ411"/>
  <c r="AR411"/>
  <c r="AQ412"/>
  <c r="AR412"/>
  <c r="AQ413"/>
  <c r="AR413"/>
  <c r="AQ414"/>
  <c r="AR414"/>
  <c r="AQ415"/>
  <c r="AR415"/>
  <c r="AQ416"/>
  <c r="AR416"/>
  <c r="AQ417"/>
  <c r="AR417"/>
  <c r="AQ418"/>
  <c r="AR418"/>
  <c r="AQ419"/>
  <c r="AR419"/>
  <c r="AQ420"/>
  <c r="AR420"/>
  <c r="AR421"/>
  <c r="AQ422"/>
  <c r="AR422"/>
  <c r="AQ423"/>
  <c r="AR423"/>
  <c r="Y311"/>
  <c r="Y9"/>
  <c r="Y11"/>
  <c r="Y373"/>
  <c r="Y12"/>
  <c r="Y8"/>
  <c r="Y156"/>
  <c r="Y151"/>
  <c r="Y154"/>
  <c r="Y3"/>
  <c r="Y17"/>
  <c r="Y252"/>
  <c r="Y18"/>
  <c r="Y5"/>
  <c r="Y4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6"/>
  <c r="Y251"/>
  <c r="Y13"/>
  <c r="Y250"/>
  <c r="Y152"/>
  <c r="Y6"/>
  <c r="Y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15"/>
  <c r="Y10"/>
  <c r="Y153"/>
  <c r="Y249"/>
  <c r="Y310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14"/>
  <c r="Y157"/>
  <c r="Y253"/>
  <c r="Y155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1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R312"/>
  <c r="R311"/>
  <c r="R9"/>
  <c r="R11"/>
  <c r="R373"/>
  <c r="R12"/>
  <c r="R8"/>
  <c r="R156"/>
  <c r="R151"/>
  <c r="R154"/>
  <c r="R3"/>
  <c r="S3"/>
  <c r="R17"/>
  <c r="R252"/>
  <c r="R18"/>
  <c r="R5"/>
  <c r="S5"/>
  <c r="R4"/>
  <c r="S4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6"/>
  <c r="R251"/>
  <c r="R13"/>
  <c r="R250"/>
  <c r="R152"/>
  <c r="R6"/>
  <c r="R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15"/>
  <c r="R10"/>
  <c r="R153"/>
  <c r="R249"/>
  <c r="R310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14"/>
  <c r="R157"/>
  <c r="R253"/>
  <c r="R155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1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C273" i="15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72"/>
  <c r="C267"/>
  <c r="C268"/>
  <c r="C269"/>
  <c r="C270"/>
  <c r="C271"/>
  <c r="C266"/>
  <c r="C265"/>
  <c r="C264"/>
  <c r="C263"/>
  <c r="C262"/>
  <c r="C261"/>
  <c r="C260"/>
  <c r="C259"/>
  <c r="C25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"/>
  <c r="Y312" i="14"/>
  <c r="AR312"/>
  <c r="AQ312"/>
</calcChain>
</file>

<file path=xl/sharedStrings.xml><?xml version="1.0" encoding="utf-8"?>
<sst xmlns="http://schemas.openxmlformats.org/spreadsheetml/2006/main" count="18002" uniqueCount="1890">
  <si>
    <t>Crew</t>
  </si>
  <si>
    <t>Device Slots</t>
  </si>
  <si>
    <t>Impulse Modifier</t>
  </si>
  <si>
    <t>Cost</t>
  </si>
  <si>
    <t>Star Cruiser</t>
  </si>
  <si>
    <t>Eng</t>
  </si>
  <si>
    <t>Tac</t>
  </si>
  <si>
    <t>Sci</t>
  </si>
  <si>
    <t>120,000 Dilithium</t>
  </si>
  <si>
    <t>Cruiser</t>
  </si>
  <si>
    <t>Mirror Universe Star Cruiser</t>
  </si>
  <si>
    <t>Fleet Star Cruiser</t>
  </si>
  <si>
    <t>Assault Cruiser</t>
  </si>
  <si>
    <t>Mirror Universe Assault Cruiser</t>
  </si>
  <si>
    <t>Lock Box</t>
  </si>
  <si>
    <t>Assault Cruiser Refit</t>
  </si>
  <si>
    <t>Uni</t>
  </si>
  <si>
    <t>2,500 Zen</t>
  </si>
  <si>
    <t>Advanced Heavy Cruiser Retrofit</t>
  </si>
  <si>
    <t>Fleet Advanced Heavy Cruiser Retrofit</t>
  </si>
  <si>
    <t>Transwarp</t>
  </si>
  <si>
    <t>Support Cruiser Retrofit</t>
  </si>
  <si>
    <t>Fleet Support Cruiser Retrofit</t>
  </si>
  <si>
    <t>Dreadnought Cruiser</t>
  </si>
  <si>
    <t>Exploration Cruiser Retrofit</t>
  </si>
  <si>
    <t>Fleet Exploration Cruiser Retrofit</t>
  </si>
  <si>
    <t>Heavy Cruiser Retrofit</t>
  </si>
  <si>
    <t>Fleet Heavy Cruiser Retrofit</t>
  </si>
  <si>
    <t>Odyssey Star Cruiser</t>
  </si>
  <si>
    <t>Odyssey Science Cruiser</t>
  </si>
  <si>
    <t>Odyssey Tactical Cruiser</t>
  </si>
  <si>
    <t>Patrol Escort</t>
  </si>
  <si>
    <t>Escort</t>
  </si>
  <si>
    <t>Mirror Universe Patrol Escort</t>
  </si>
  <si>
    <t>Multi-Vector Assault Mode</t>
  </si>
  <si>
    <t>Fleet Patrol Escort</t>
  </si>
  <si>
    <t>Advanced Escort</t>
  </si>
  <si>
    <t>Mirror Universe Advanced Escort</t>
  </si>
  <si>
    <t>Multi-Vector Advanced Escort</t>
  </si>
  <si>
    <t>Fleet Advanced Escort</t>
  </si>
  <si>
    <t>Tactical Escort Retrofit</t>
  </si>
  <si>
    <t>Cloak</t>
  </si>
  <si>
    <t>Fleet Tactical Escort Retrofit</t>
  </si>
  <si>
    <t>Heavy Escort Carrier</t>
  </si>
  <si>
    <t>Fleet Heavy Escort Carrier</t>
  </si>
  <si>
    <t>Escort Retrofit</t>
  </si>
  <si>
    <t>Fleet Escort Retrofit</t>
  </si>
  <si>
    <t>Aquarius Destroyer</t>
  </si>
  <si>
    <t>Destroyer</t>
  </si>
  <si>
    <t>Mobius Temporal Destroyer</t>
  </si>
  <si>
    <t>Manheim Device</t>
  </si>
  <si>
    <t>Chimera Heavy Destroyer</t>
  </si>
  <si>
    <t>Blockade Runner Escort Retrofit</t>
  </si>
  <si>
    <t>Resonance Cascade Modulator</t>
  </si>
  <si>
    <t>Reconnaissance Science Vessel</t>
  </si>
  <si>
    <t>Science Vessel</t>
  </si>
  <si>
    <t>Mirror Universe Reconnaissance Science Vessel</t>
  </si>
  <si>
    <t>Fleet Reconnaissance Science Vessel</t>
  </si>
  <si>
    <t>Deep Space Science Vessel</t>
  </si>
  <si>
    <t>Mirror Universe Deep Space Science Vessel</t>
  </si>
  <si>
    <t>Fleet Deep Space Science Vessel</t>
  </si>
  <si>
    <t>Advanced Research Vessel Retrofit</t>
  </si>
  <si>
    <t>Tachyon Detection Grid</t>
  </si>
  <si>
    <t>Fleet Advanced Research Vessel Retrofit</t>
  </si>
  <si>
    <t>D'Kyr Science Vessel</t>
  </si>
  <si>
    <t>Launch Support Craft</t>
  </si>
  <si>
    <t>Long Range Science Vessel Retrofit</t>
  </si>
  <si>
    <t>Fleet Long Range Science Vessel Retrofit</t>
  </si>
  <si>
    <t>Carrier</t>
  </si>
  <si>
    <t>Research Science Vessel Retrofit</t>
  </si>
  <si>
    <t>Fleet Research Science Vessel Retrofit</t>
  </si>
  <si>
    <t>Science Vessel Retrofit</t>
  </si>
  <si>
    <t>Fleet Science Vessel Retrofit</t>
  </si>
  <si>
    <t>Wells Temporal Science Vessel</t>
  </si>
  <si>
    <t>Jem'Hadar Attack Ship</t>
  </si>
  <si>
    <t>Ferengi D'Kora Marauder</t>
  </si>
  <si>
    <t>Tholian Orb Weaver</t>
  </si>
  <si>
    <t>Tholian Recluse Carrier</t>
  </si>
  <si>
    <t>Breen Chel Grett Warship</t>
  </si>
  <si>
    <t>Battle Cruiser</t>
  </si>
  <si>
    <t>Tal Shiar Adapted Destroyer</t>
  </si>
  <si>
    <t>Tal Shiar Adapted Battle Cruiser</t>
  </si>
  <si>
    <t>Hegh'ta Heavy Bird-of-Prey</t>
  </si>
  <si>
    <t>Battle Cloak</t>
  </si>
  <si>
    <t>Raider</t>
  </si>
  <si>
    <t>B'rel Bird-of-Prey Retrofit</t>
  </si>
  <si>
    <t>Enhanced Battle Cloak</t>
  </si>
  <si>
    <t>Qin Heavy Raptor</t>
  </si>
  <si>
    <t>Raptor</t>
  </si>
  <si>
    <t>Fleet Qin Heavy Raptor</t>
  </si>
  <si>
    <t>Somraw Raptor</t>
  </si>
  <si>
    <t>Guramba Siege Destroyer</t>
  </si>
  <si>
    <t>Scourge Destroyer Retrofit</t>
  </si>
  <si>
    <t>Fleet Scourge Destroyer Retrofit</t>
  </si>
  <si>
    <t>Krenn Temporal Destroyer</t>
  </si>
  <si>
    <t>Peghqu' Heavy Destroyer</t>
  </si>
  <si>
    <t>Vor'cha Battle Cruiser Retrofit</t>
  </si>
  <si>
    <t>Mirror Universe Vor'cha Battle Cruiser</t>
  </si>
  <si>
    <t>Fleet Tor'Kaht Battle Cruiser Retrofit</t>
  </si>
  <si>
    <t>Kamarag Battlecruiser Retrofit</t>
  </si>
  <si>
    <t>Fleet Kamarag Battlecruiser Retrofit</t>
  </si>
  <si>
    <t>K't'inga Battle Cruiser Retrofit</t>
  </si>
  <si>
    <t>Fleet K't'inga Battle Cruiser Retrofit</t>
  </si>
  <si>
    <t>Bortasqu' Tactical Cruiser</t>
  </si>
  <si>
    <t>Bortasqu' War Cruiser</t>
  </si>
  <si>
    <t>Bortasqu' Command Cruiser</t>
  </si>
  <si>
    <t>Subspace Snare</t>
  </si>
  <si>
    <t>Flight-Deck Cruiser</t>
  </si>
  <si>
    <t>Fleet Vo'Quv Carrier</t>
  </si>
  <si>
    <t>Kar'fi Battle Carrier</t>
  </si>
  <si>
    <t>Varanus Support Vessel</t>
  </si>
  <si>
    <t>Varanus Fleet Support Vessel</t>
  </si>
  <si>
    <t>Korath Temporal Science Vessel</t>
  </si>
  <si>
    <t>Ha'apax Advanced Warbird</t>
  </si>
  <si>
    <t>Warbird</t>
  </si>
  <si>
    <t>Ha'nom Guardian Warbird</t>
  </si>
  <si>
    <t>Ha'feh Assault Warbird</t>
  </si>
  <si>
    <t>Dhelan Warbird Retrofit</t>
  </si>
  <si>
    <t>Marauder Flight-Deck Cruiser</t>
  </si>
  <si>
    <t>Federation</t>
  </si>
  <si>
    <t>Ship Name</t>
  </si>
  <si>
    <t>Fleet Dhelan Warbird Retrofit</t>
  </si>
  <si>
    <t>Somraw Raptor Retrofit</t>
  </si>
  <si>
    <t>Fleet Somraw Raptor Retrofit</t>
  </si>
  <si>
    <t>Fleet Mogai Heavy Warbird Retrofit</t>
  </si>
  <si>
    <t>Fleet D'deridex Warbird Battle Cruiser Retrofit</t>
  </si>
  <si>
    <t>Fleet Ha'apax Advanced Warbird</t>
  </si>
  <si>
    <t>Fleet Ha'nom Guardian Warbird</t>
  </si>
  <si>
    <t>Bortas Battle Cruiser</t>
  </si>
  <si>
    <t>Fleet Ha'feh Assault Warbird</t>
  </si>
  <si>
    <t>Faction</t>
  </si>
  <si>
    <t>Andorian Light Escort</t>
  </si>
  <si>
    <t>NX Class Light Escort</t>
  </si>
  <si>
    <t>Blockade Runner Escort</t>
  </si>
  <si>
    <t>Escort Refit</t>
  </si>
  <si>
    <t>Heavy Escort</t>
  </si>
  <si>
    <t>Heavy Escort Refit</t>
  </si>
  <si>
    <t>Tactical Escort Refit</t>
  </si>
  <si>
    <t>Tactical Escort</t>
  </si>
  <si>
    <t>Andorian Kumari Escort</t>
  </si>
  <si>
    <t>Andorian Khyzon Escort</t>
  </si>
  <si>
    <t>Andorian Charal Escort</t>
  </si>
  <si>
    <t>Light Cruiser</t>
  </si>
  <si>
    <t>TOS Constitution Class Cruiser</t>
  </si>
  <si>
    <t>Cruiser Refit</t>
  </si>
  <si>
    <t>Support Cruiser</t>
  </si>
  <si>
    <t>Advanced Heavy Cruiser</t>
  </si>
  <si>
    <t>Heavy Cruiser</t>
  </si>
  <si>
    <t>Exploration Cruiser</t>
  </si>
  <si>
    <t>Exploration Cruiser Refit</t>
  </si>
  <si>
    <t>Odyssey Operations Cruiser</t>
  </si>
  <si>
    <t>Oberth Class Light Science Vessel</t>
  </si>
  <si>
    <t>Science Vessel Refit</t>
  </si>
  <si>
    <t>Advanced Research Vessel</t>
  </si>
  <si>
    <t>Research Science Vessel</t>
  </si>
  <si>
    <t>Long Range Science Vessel</t>
  </si>
  <si>
    <t>Long Range Science Vessel Refit</t>
  </si>
  <si>
    <t>Caitian Atrox Carrier</t>
  </si>
  <si>
    <t>Hangar Bay - Carrier Pets go here.</t>
  </si>
  <si>
    <t>Deflector - Ship Deflector Dishes can be inserted here.</t>
  </si>
  <si>
    <t>Shields - Ship Shields go here.</t>
  </si>
  <si>
    <t>Warp Core - a Warp Core (on Federation or Klingon Ships) or Singularity Core (on Warbirds) goes here.</t>
  </si>
  <si>
    <t>Impulse - Any one of a number of Impulse Engines can go here.</t>
  </si>
  <si>
    <r>
      <t>Aft Weapons</t>
    </r>
    <r>
      <rPr>
        <sz val="10"/>
        <color rgb="FF000000"/>
        <rFont val="Arial"/>
        <family val="2"/>
      </rPr>
      <t xml:space="preserve"> - These weapons fire from the aft, or rear, of your starship. Any weapon other than cannons and dual beam banks can be placed here.</t>
    </r>
  </si>
  <si>
    <t>Devices - Any Ship Devices can be inserted here. To use them, drag them to your shortcut bar while in space.</t>
  </si>
  <si>
    <t>Engineering Consoles - Engineering Consoles go here.</t>
  </si>
  <si>
    <t>Science Consoles - Science Consoles go here.</t>
  </si>
  <si>
    <t>Tactical Consoles - Tactical Consoles go here.</t>
  </si>
  <si>
    <t>Federation starships purchasable with the VA Token</t>
  </si>
  <si>
    <t>Rear Admiral ships</t>
  </si>
  <si>
    <t>Vice Admiral ships</t>
  </si>
  <si>
    <t>Klingon Empire starships purchasable with the VA Token</t>
  </si>
  <si>
    <t>Brigadier ships</t>
  </si>
  <si>
    <t>Lieutenant General ships</t>
  </si>
  <si>
    <t>A single character can have a maximum of 29 ships. Purchasing more requires dismissing a ship to free up a ship slot.</t>
  </si>
  <si>
    <t>B'rel Bird-of-Prey</t>
  </si>
  <si>
    <t>B'Rotlh Bird-of-Prey</t>
  </si>
  <si>
    <t>Qaw'Dun Bird-of-Prey</t>
  </si>
  <si>
    <t>QulDun Bird-of-Prey</t>
  </si>
  <si>
    <t>Norgh Bird-of-Prey</t>
  </si>
  <si>
    <t>Ning'tao Bird-of-Prey</t>
  </si>
  <si>
    <t>Ch'Tang Bird-of-Prey</t>
  </si>
  <si>
    <t>Ki'tang Bird-of-Prey</t>
  </si>
  <si>
    <t>Fleet Norgh Bird-of-Prey Retrofit</t>
  </si>
  <si>
    <t>Fleet Hoh'SuS Bird-of-Prey</t>
  </si>
  <si>
    <t>Hoh'SuS Bird-of-Prey</t>
  </si>
  <si>
    <t>SuQob Raptor</t>
  </si>
  <si>
    <t>Qorgh Raptor</t>
  </si>
  <si>
    <t>Puyjaq Raptor</t>
  </si>
  <si>
    <t>Pach Raptor</t>
  </si>
  <si>
    <t>Mirror Qin Heavy Raptor</t>
  </si>
  <si>
    <t>K'Tanco Battle Cruiser</t>
  </si>
  <si>
    <t>K't'inga Battle Cruiser</t>
  </si>
  <si>
    <t>Koro't'inga Battle Cruiser</t>
  </si>
  <si>
    <t>Kamarag Battlecruiser</t>
  </si>
  <si>
    <t>Vor'cha Battle Cruiser</t>
  </si>
  <si>
    <t>Vor'Kang Battle Cruiser</t>
  </si>
  <si>
    <t>Negh'Var Heavy Battle Cruiser</t>
  </si>
  <si>
    <t>Fleet Negh'Var Heavy Battle Cruiser</t>
  </si>
  <si>
    <t>Dacoit Flight-Deck Cruiser</t>
  </si>
  <si>
    <t>Corsair Flight-Deck Cruiser</t>
  </si>
  <si>
    <t>Mirror Universe Vo'quv Carrier</t>
  </si>
  <si>
    <t>Vo'quv Carrier</t>
  </si>
  <si>
    <t>Kar'Fi Battle Carrier</t>
  </si>
  <si>
    <t>Fleet Corsair Flight Deck Cruiser Retrofit</t>
  </si>
  <si>
    <t>Corsair Flight Deck Cruiser Retrofit</t>
  </si>
  <si>
    <t>Vandal Destroyer</t>
  </si>
  <si>
    <t>Scourge Destroyer</t>
  </si>
  <si>
    <t>Phalanx Science Vessel</t>
  </si>
  <si>
    <t>Draguas Support Vessel</t>
  </si>
  <si>
    <t>Klingon</t>
  </si>
  <si>
    <t>Lieutenant</t>
  </si>
  <si>
    <t>Hero of the North Founder’s Pack</t>
  </si>
  <si>
    <t>Steam Starter Pack $24.99</t>
  </si>
  <si>
    <t>500 Zen</t>
  </si>
  <si>
    <t>750 Zen</t>
  </si>
  <si>
    <t>800 Lobi</t>
  </si>
  <si>
    <t>Hull</t>
  </si>
  <si>
    <t>Turn Rate</t>
  </si>
  <si>
    <t>Total</t>
  </si>
  <si>
    <t>“Temporal Ambassador”</t>
  </si>
  <si>
    <t>Romulan</t>
  </si>
  <si>
    <t>T'liss Light Warbird</t>
  </si>
  <si>
    <t>Yes</t>
  </si>
  <si>
    <t>Inertia Rating</t>
  </si>
  <si>
    <t>+5 all power levels</t>
  </si>
  <si>
    <t>T'varo Light Warbird</t>
  </si>
  <si>
    <t>Dhelan Warbird</t>
  </si>
  <si>
    <t>Dhael Warbird</t>
  </si>
  <si>
    <t>Mogai Heavy Warbird</t>
  </si>
  <si>
    <t>Valdore Heavy Warbird</t>
  </si>
  <si>
    <t>D'deridex Warbird Battle Cruiser</t>
  </si>
  <si>
    <t>D'ridthau Warbird Battle Cruiser</t>
  </si>
  <si>
    <t>Mirror Universe Ha'apax Advanced Warbird</t>
  </si>
  <si>
    <t>Mirror Universe Ha'nom Guardian Warbird</t>
  </si>
  <si>
    <t>Mirror Universe Ha'feh Assault Warbird</t>
  </si>
  <si>
    <t>T'varo Light Warbird Retrofit</t>
  </si>
  <si>
    <t>Mogai Heavy Warbird Retrofit</t>
  </si>
  <si>
    <t>D'deridex Warbird Battle Cruiser Retrofit</t>
  </si>
  <si>
    <t>Haakona Advanced Warbird</t>
  </si>
  <si>
    <t>Fleet T'varo Light Warbird Retrofit</t>
  </si>
  <si>
    <t>Cross Faction</t>
  </si>
  <si>
    <t>Cardassian Galor Class Cruiser</t>
  </si>
  <si>
    <t>Jem’Hadar Heavy Escort Carrier</t>
  </si>
  <si>
    <t>Jem’Hadar Dreadnought Carrier</t>
  </si>
  <si>
    <t>Tuffli Class Freighter</t>
  </si>
  <si>
    <t>Tholian Widow Fighter</t>
  </si>
  <si>
    <t>Ferengi Na'Far</t>
  </si>
  <si>
    <t>Scorpion Fighter</t>
  </si>
  <si>
    <t>Kestrel Runabout</t>
  </si>
  <si>
    <t>Tiercel Shuttle</t>
  </si>
  <si>
    <t>Hangar Bays</t>
  </si>
  <si>
    <t>Kivra Shuttle</t>
  </si>
  <si>
    <t>Toron Shuttle</t>
  </si>
  <si>
    <t>DujHod Chariot</t>
  </si>
  <si>
    <t>To'Duj Fighter</t>
  </si>
  <si>
    <t>Rozhenko Timeship</t>
  </si>
  <si>
    <t>Small Craft</t>
  </si>
  <si>
    <t>Type-8</t>
  </si>
  <si>
    <t>Type-10</t>
  </si>
  <si>
    <t>Class F</t>
  </si>
  <si>
    <t>Danube</t>
  </si>
  <si>
    <t>Yellowstone</t>
  </si>
  <si>
    <t>Delta</t>
  </si>
  <si>
    <t>Captain's Yacht</t>
  </si>
  <si>
    <t>Tal'Kyr</t>
  </si>
  <si>
    <t>Peregrine</t>
  </si>
  <si>
    <t>Stalker Stealth Fighter</t>
  </si>
  <si>
    <t>Aeon Timeship</t>
  </si>
  <si>
    <t>No</t>
  </si>
  <si>
    <t>-</t>
  </si>
  <si>
    <t>[Console - Universal - Battle Module 3000]</t>
  </si>
  <si>
    <t>[Console - Universal - Indoctrination Nanite Dispersal System]</t>
  </si>
  <si>
    <t>+15 weapons power</t>
  </si>
  <si>
    <t>Winter Package</t>
  </si>
  <si>
    <t>[Console - Universal - Dominion Coordination Protocol]</t>
  </si>
  <si>
    <t>+10 weapons power</t>
  </si>
  <si>
    <t>[Console - Universal - Shrapnel Torpedo Launcher]</t>
  </si>
  <si>
    <t>[Thermionic Torpedo Launcher]</t>
  </si>
  <si>
    <t>[Console - Universal - Tholian Tetryon Grid]</t>
  </si>
  <si>
    <t>[Console - Universal - Dominion Command Interface]</t>
  </si>
  <si>
    <t>[Hangar - Jem'Hadar Fighters]</t>
  </si>
  <si>
    <t>[Reinforcements Duty Officer Pack]</t>
  </si>
  <si>
    <t>+5 engine power</t>
  </si>
  <si>
    <t>300 Lobi</t>
  </si>
  <si>
    <t>[Metaphasic Shield Array]</t>
  </si>
  <si>
    <t>[Console - Universal - Nadeon Detonator]</t>
  </si>
  <si>
    <t>[Console - Universal - Point Defense System]</t>
  </si>
  <si>
    <t>[Console - Universal - Transwarp Computer]</t>
  </si>
  <si>
    <t>[Console - Universal - Grappler]</t>
  </si>
  <si>
    <t>Grappler</t>
  </si>
  <si>
    <t>[Console - Universal - Enhanced Plasma Manifold]</t>
  </si>
  <si>
    <t>[Console - Universal - Resonance Cascade Modulator]</t>
  </si>
  <si>
    <t>[Retrofit Forward Phaser Bank]</t>
  </si>
  <si>
    <t>+3 all power levels</t>
  </si>
  <si>
    <t>[Console - Universal - Photonic Displacer]</t>
  </si>
  <si>
    <t>[Console - Universal - Impulse Capacitance Cell]</t>
  </si>
  <si>
    <t>[Console - Universal - Ionized Gas Sensor]</t>
  </si>
  <si>
    <t>[Console - Universal - Tipler Cylinder]</t>
  </si>
  <si>
    <t>4,253 (Mk VIII)</t>
  </si>
  <si>
    <t>6,793 (Mk X)</t>
  </si>
  <si>
    <t>+10 shield power</t>
  </si>
  <si>
    <t>[Spiral Wave Disruptor  [Acc]x2 [Dmg]x2]</t>
  </si>
  <si>
    <t>[Photon Torpedo Launcher Mk X]</t>
  </si>
  <si>
    <t>[Shield Array Mk X]</t>
  </si>
  <si>
    <t>[Deflector Array Mk X]</t>
  </si>
  <si>
    <t>[Impulse Engines Mk X]</t>
  </si>
  <si>
    <t>6,610 (Mk X)</t>
  </si>
  <si>
    <t>EMP Pulse</t>
  </si>
  <si>
    <t>D'Kora Battle Mode</t>
  </si>
  <si>
    <t>Swarm Missiles</t>
  </si>
  <si>
    <t>[Phaser Beam Array Mk X]</t>
  </si>
  <si>
    <t>[Phaser Dual Cannons Mk X]</t>
  </si>
  <si>
    <t>+10 auxiliary power</t>
  </si>
  <si>
    <t>Adapted Cloaking Device</t>
  </si>
  <si>
    <t>Sensor Analysis</t>
  </si>
  <si>
    <t>Indoctrination Nanite Dispersal System</t>
  </si>
  <si>
    <t>5,225 (Mk X)</t>
  </si>
  <si>
    <t>[Polaron Beam Array Mk X]</t>
  </si>
  <si>
    <t>[Quantum Torpedo Launcher Mk X]</t>
  </si>
  <si>
    <t>[Polaron Dual Cannons Mk X]</t>
  </si>
  <si>
    <t>? (Mk X)</t>
  </si>
  <si>
    <t>+5 shield power</t>
  </si>
  <si>
    <t>+5 auxiliary power</t>
  </si>
  <si>
    <t>Launch Jem'Hadar Fighters</t>
  </si>
  <si>
    <t>Carrier Commands</t>
  </si>
  <si>
    <t>[Transphasic Torpedo Launcher Mk X]</t>
  </si>
  <si>
    <t>[Polaron Dual Beam Bank Mk X]</t>
  </si>
  <si>
    <t>5,748 (Mk X)</t>
  </si>
  <si>
    <t>Shrapnel Torpedo Launcher</t>
  </si>
  <si>
    <t>7,315 (Mk X)</t>
  </si>
  <si>
    <t>+15 auxiliary power</t>
  </si>
  <si>
    <t>Tholian Web</t>
  </si>
  <si>
    <t>Subsystem Targeting</t>
  </si>
  <si>
    <t>[Console - Universal - Tholian Web Generator]</t>
  </si>
  <si>
    <t>[Tetryon Beam Array Mk X]</t>
  </si>
  <si>
    <t>7,184 (Mk X)</t>
  </si>
  <si>
    <t>Tholian Tetryon Grid</t>
  </si>
  <si>
    <t>Launch Tholian Widow Fighters</t>
  </si>
  <si>
    <t>[Hangar - Tholian Widow Fighters]</t>
  </si>
  <si>
    <t>Consoles</t>
  </si>
  <si>
    <t>[Shield Array]</t>
  </si>
  <si>
    <t>[Deflector Array]</t>
  </si>
  <si>
    <t>[Impulse Engines]</t>
  </si>
  <si>
    <t>5,500 *</t>
  </si>
  <si>
    <t>1,500 *</t>
  </si>
  <si>
    <t>+5 weapons power</t>
  </si>
  <si>
    <t>Thermionic Torpedo Launcher</t>
  </si>
  <si>
    <t>* Scales with player</t>
  </si>
  <si>
    <t>[Tetryon Beam Array Standard Issue-S]</t>
  </si>
  <si>
    <t>[Tholian Thermionic Torpedo - S]</t>
  </si>
  <si>
    <t>6,000 *</t>
  </si>
  <si>
    <t>1,250 *</t>
  </si>
  <si>
    <t>Metaphasic Shielding</t>
  </si>
  <si>
    <t>[Deflector Array Standard Issue-S]</t>
  </si>
  <si>
    <t>[Impulse Engines Standard Issue-S]</t>
  </si>
  <si>
    <t>[Phaser Beam Array Standard Issue-S]</t>
  </si>
  <si>
    <t>[Photon Torpedo Launcher Standard Issue-S]</t>
  </si>
  <si>
    <t>5,655 (Mk VI)</t>
  </si>
  <si>
    <t>[Shield Array Mk VI]</t>
  </si>
  <si>
    <t>[Deflector Array Mk VI]</t>
  </si>
  <si>
    <t>[Impulse Engines Mk VI]</t>
  </si>
  <si>
    <t>[Phaser Beam Array Mk VI]</t>
  </si>
  <si>
    <t>[Photon Torpedo Launcher Mk VI]</t>
  </si>
  <si>
    <t>Beam Target Auxiliary Subsystems I</t>
  </si>
  <si>
    <t>Beam Target Weapons Subsystems I</t>
  </si>
  <si>
    <t>Beam Target Engines Subsystems I</t>
  </si>
  <si>
    <t>Beam Target Shields Subsystems I</t>
  </si>
  <si>
    <t>Photonic Shockwave Torpedo</t>
  </si>
  <si>
    <t>3,915 (Mk VI)</t>
  </si>
  <si>
    <t>[Phaser Quad Cannons  [Dmg]x4]</t>
  </si>
  <si>
    <t>[Phaser Dual Cannons Mk VI]</t>
  </si>
  <si>
    <t>4,350 (Mk VI)</t>
  </si>
  <si>
    <t>Antimatter Spread</t>
  </si>
  <si>
    <t>[Console - Universal - Antimatter Spread]</t>
  </si>
  <si>
    <t>4,843 (Mk IV)</t>
  </si>
  <si>
    <t>[Shield Array Mk IV]</t>
  </si>
  <si>
    <t>[Deflector Array Mk IV]</t>
  </si>
  <si>
    <t>[Impulse Engines Mk IV]</t>
  </si>
  <si>
    <t>[Phaser Turret Mk IV]</t>
  </si>
  <si>
    <t>[Phaser Beam Array Mk IV]</t>
  </si>
  <si>
    <t>[Photon Torpedo Launcher Mk IV]</t>
  </si>
  <si>
    <t>3,353 (Mk IV)</t>
  </si>
  <si>
    <t>[Phaser Dual Cannons Mk IV]</t>
  </si>
  <si>
    <t>Point Defense System</t>
  </si>
  <si>
    <t>Tachyon Detection Field</t>
  </si>
  <si>
    <t>[Console - Universal - Tachyon Detection Field]</t>
  </si>
  <si>
    <t>3,725 (Mk IV)</t>
  </si>
  <si>
    <t>Transwarp to Sirius Sector Block</t>
  </si>
  <si>
    <t>Transwarp to Regulus Sector Block</t>
  </si>
  <si>
    <t>Transwarp to Pi Canis Sector Block</t>
  </si>
  <si>
    <t>[Shield Array Standard Issue]</t>
  </si>
  <si>
    <t>[Deflector Array Standard Issue]</t>
  </si>
  <si>
    <t>[Impulse Engines Standard Issue]</t>
  </si>
  <si>
    <t>[Light Kumari Phaser Wing Cannons Standard Issue]</t>
  </si>
  <si>
    <t>[Andorian Phaser Beam Array Standard Issue]</t>
  </si>
  <si>
    <t>[Photon Torpedo Launcher Standard Issue]</t>
  </si>
  <si>
    <t>[Phaser Beam Array Standard Issue]</t>
  </si>
  <si>
    <t>Enhanced Plasma Manifold</t>
  </si>
  <si>
    <t>[Retrofit Aft Phaser Bank]</t>
  </si>
  <si>
    <t>4,030 (Mk II)</t>
  </si>
  <si>
    <t>Photonic Displacement</t>
  </si>
  <si>
    <t>[Shield Array Mk II]</t>
  </si>
  <si>
    <t>[Deflector Array Mk II]</t>
  </si>
  <si>
    <t>[Impulse Engines Mk II]</t>
  </si>
  <si>
    <t>[Phaser Beam Array Mk II]</t>
  </si>
  <si>
    <t>[Photon Torpedo Launcher Mk II]</t>
  </si>
  <si>
    <t>2,790 (Mk II)</t>
  </si>
  <si>
    <t>Impulse Burst</t>
  </si>
  <si>
    <t>[Phaser Dual Cannons Mk II]</t>
  </si>
  <si>
    <t>3,100 (Mk II)</t>
  </si>
  <si>
    <t>Emission-Seeking Torpedo</t>
  </si>
  <si>
    <t>6,143 (Mk VIII)</t>
  </si>
  <si>
    <t>[Shield Array Mk VIII]</t>
  </si>
  <si>
    <t>[Deflector Array Mk VIII]</t>
  </si>
  <si>
    <t>[Impulse Engines Mk VIII]</t>
  </si>
  <si>
    <t>[Phaser Beam Array Mk VIII]</t>
  </si>
  <si>
    <t>[Photon Torpedo Launcher Mk VIII]</t>
  </si>
  <si>
    <t>6,663 (Mk X)</t>
  </si>
  <si>
    <t>[Plasma Beam Array Mk X]</t>
  </si>
  <si>
    <t>7,431 (Mk X)</t>
  </si>
  <si>
    <t>Temporal Backstep</t>
  </si>
  <si>
    <t>[Antiproton Beam Array Mk X]</t>
  </si>
  <si>
    <t>[Chroniton Torpedo Launcher Mk X]</t>
  </si>
  <si>
    <t>[Shield Array Mk VII]</t>
  </si>
  <si>
    <t>[Deflector Array Mk VII]</t>
  </si>
  <si>
    <t>[Impulse Engines Mk VII]</t>
  </si>
  <si>
    <t>[Phaser Dual Cannons Mk VII]</t>
  </si>
  <si>
    <t>[Phaser Beam Array Mk VII]</t>
  </si>
  <si>
    <t>[Photon Torpedo Launcher Mk VII]</t>
  </si>
  <si>
    <t>[Phaser Dual Cannons Mk VIII]</t>
  </si>
  <si>
    <t>[Shield Array VIII]</t>
  </si>
  <si>
    <t>[Deflector Array VIII]</t>
  </si>
  <si>
    <t>[Impulse Engines VIII]</t>
  </si>
  <si>
    <t>[Phaser Dual Cannons VIII]</t>
  </si>
  <si>
    <t>[Photon Torpedo Launcher VIII]</t>
  </si>
  <si>
    <t>[Phaser Beam Array VIII]</t>
  </si>
  <si>
    <t>[Console - Universal - Tachyon Detection Grid]</t>
  </si>
  <si>
    <t>5,381 (Mk X)</t>
  </si>
  <si>
    <t>[Console – Universal – Manheim Device]</t>
  </si>
  <si>
    <t>[Dual Antiproton Beam Bank Mk X]</t>
  </si>
  <si>
    <t>[Antiproton Dual Cannons Mk X]</t>
  </si>
  <si>
    <t>4,725 (Mk VIII)</t>
  </si>
  <si>
    <t>[Console - Universal - Advanced Transwarp Drive Coil]</t>
  </si>
  <si>
    <t>4,975 (Mk VIII)</t>
  </si>
  <si>
    <t>3,449 (Mk X)</t>
  </si>
  <si>
    <t>5,277 (Mk X)</t>
  </si>
  <si>
    <t>3,762 (Mk X)</t>
  </si>
  <si>
    <t>Ablative Generator</t>
  </si>
  <si>
    <t>[Console - Universal - Ablative Generator]</t>
  </si>
  <si>
    <t>5,800 (Mk X)</t>
  </si>
  <si>
    <t>3,658 (Mk X)</t>
  </si>
  <si>
    <t>7,053 (Mk X)</t>
  </si>
  <si>
    <t>Launch Danube Runabouts</t>
  </si>
  <si>
    <t>Aux Phaser Dual Heavy Cannons</t>
  </si>
  <si>
    <t>Quantum Field Focus Phaser</t>
  </si>
  <si>
    <t>[Console - Universal - Quantum Field Focus Controller]</t>
  </si>
  <si>
    <t>[Hangar - Danube Runabouts]</t>
  </si>
  <si>
    <t>[Aux Phaser Dual Heavy Cannons Mk XII [Acc]x2 [Dmg]]</t>
  </si>
  <si>
    <t>Carrier Command - Attack</t>
  </si>
  <si>
    <t>Carrier Command - Escort</t>
  </si>
  <si>
    <t>Carrier Command - Intercept</t>
  </si>
  <si>
    <t>Carrier Command - Recall</t>
  </si>
  <si>
    <t>Multidimensional Graviton Shield</t>
  </si>
  <si>
    <t>[Console - Universal - Multidimensional Wave-Function Analysis Module]</t>
  </si>
  <si>
    <t>[Aux Phaser Dual Heavy Cannons XII [Acc]x2 [Dmg]]</t>
  </si>
  <si>
    <t>Fermion Field</t>
  </si>
  <si>
    <t>[Console - Universal - Sympathetic Fermion Transceiver]</t>
  </si>
  <si>
    <t>6,375 (Mk X)</t>
  </si>
  <si>
    <t>7,472 (Mk X)</t>
  </si>
  <si>
    <t>4,703 (Mk X)</t>
  </si>
  <si>
    <t>[Console - Universal - Cloaking Device]</t>
  </si>
  <si>
    <t>5,173 (Mk X)</t>
  </si>
  <si>
    <t>[Console - Universal - Multi-Vector Assault Module]</t>
  </si>
  <si>
    <t>Kumari Phaser Wing Cannons</t>
  </si>
  <si>
    <t>Console – Universal – Phaser Dispersal Array</t>
  </si>
  <si>
    <t>[Console - Universal - Phaser Dispersal Array]</t>
  </si>
  <si>
    <t>[Kumari Phaser Wing Cannons  [Dmg]x4]</t>
  </si>
  <si>
    <t>[Andorian Phaser Dual Heavy Cannons Mk X]</t>
  </si>
  <si>
    <t>[Andorian Dual Phaser Beam Bank Mk X]</t>
  </si>
  <si>
    <t>[Andorian Phaser Dual Cannons Mk X]</t>
  </si>
  <si>
    <t>[Andorian Phaser Turret Mk X]</t>
  </si>
  <si>
    <t>Launch Peregrine Fighters</t>
  </si>
  <si>
    <t>Photon Torpedo Point Defense System</t>
  </si>
  <si>
    <t>[Console - Universal - Torpedo Point Defense System]</t>
  </si>
  <si>
    <t>[Hangar - Peregrine Fighters]</t>
  </si>
  <si>
    <t>Console – Universal – Tachyon Induction Relay</t>
  </si>
  <si>
    <t>[Console - Universal - Tachyon Induction Relay]</t>
  </si>
  <si>
    <t>Console – Universal – Wing Cannon Platforms</t>
  </si>
  <si>
    <t>[Console - Universal - Wing Cannon Platforms]</t>
  </si>
  <si>
    <t>Regenerative Mode (+30 Sheild Systems)</t>
  </si>
  <si>
    <t>Tactical Mode (+30 Targeting System)</t>
  </si>
  <si>
    <t>Advanced Quantum Slipstream Drive</t>
  </si>
  <si>
    <t>[Console - Universal - Dynamic Tactical System]</t>
  </si>
  <si>
    <t>[Dual Phaser Beam Bank Mk X]</t>
  </si>
  <si>
    <t>Regenerative Mode</t>
  </si>
  <si>
    <t>Tachyon Inversion Beams</t>
  </si>
  <si>
    <t>Tactical Mode</t>
  </si>
  <si>
    <t>Phaser Lotus</t>
  </si>
  <si>
    <t>[Console - Universal - Metreon Gas Canisters]</t>
  </si>
  <si>
    <t>[Wide Angle Quantum Torpedo Launcher Mk X]</t>
  </si>
  <si>
    <t>4,912 (Mk X)</t>
  </si>
  <si>
    <t>Phaser Spinal Lance</t>
  </si>
  <si>
    <t>Saucer Separation</t>
  </si>
  <si>
    <t>[Console - Universal - Saucer Separation]</t>
  </si>
  <si>
    <t>6,270 (Mk X)</t>
  </si>
  <si>
    <t>Launch Caitian Stalker Fighters</t>
  </si>
  <si>
    <t>[Hangar - Stalker Fighters]</t>
  </si>
  <si>
    <t>Launch Stalker Fighters</t>
  </si>
  <si>
    <t>6,009 (Mk X)</t>
  </si>
  <si>
    <t>Chevron Separation</t>
  </si>
  <si>
    <t>[Console - Universal - Chevron Separation]</t>
  </si>
  <si>
    <t>Ability: Chevron Separation</t>
  </si>
  <si>
    <t>Aquarius Escort</t>
  </si>
  <si>
    <t>[Console - Universal - Aquarius Escort]</t>
  </si>
  <si>
    <t>Work Bees</t>
  </si>
  <si>
    <t>[Console - Universal - Work Bees]</t>
  </si>
  <si>
    <t>Ability: Work Bees</t>
  </si>
  <si>
    <t>5,473 (Mk X)</t>
  </si>
  <si>
    <t>5,198 (Mk X)</t>
  </si>
  <si>
    <t>4,000 *</t>
  </si>
  <si>
    <t>1,000 *</t>
  </si>
  <si>
    <t>[Shield Array Standard Issue-S]</t>
  </si>
  <si>
    <t>Emergency Power to Engines</t>
  </si>
  <si>
    <t>5,000 *</t>
  </si>
  <si>
    <t>[Retrofit Phaser Beam Array Standard Issue-S]</t>
  </si>
  <si>
    <t>Tractor Beam</t>
  </si>
  <si>
    <t>[Tetryon-Plasma Impulse Engines-S]</t>
  </si>
  <si>
    <t>1,375 *</t>
  </si>
  <si>
    <t>Emergency Power to Shields</t>
  </si>
  <si>
    <t>6,500 *</t>
  </si>
  <si>
    <t>SIF Transfer</t>
  </si>
  <si>
    <t>[Plasma Turret Standard Issue-S]</t>
  </si>
  <si>
    <t>Cannon Rapid Fire</t>
  </si>
  <si>
    <t>[Phaser Dual Cannons Standard Issue-S]</t>
  </si>
  <si>
    <t>Thoron Generator Module</t>
  </si>
  <si>
    <t>Low Energy Signature</t>
  </si>
  <si>
    <t>[Tetryon Turret Standard Issue-S]</t>
  </si>
  <si>
    <t>[Quantum Torpedo Launcher Standard Issue-s]</t>
  </si>
  <si>
    <t>[Subatomic Deflector Array]</t>
  </si>
  <si>
    <t>[Antiproton Beam Array Standard Issue-S]</t>
  </si>
  <si>
    <t>[Chroniton Torpedo Launcher Standard Issue-S]</t>
  </si>
  <si>
    <t>3,480 (Mk VI)</t>
  </si>
  <si>
    <t>Subspace Jump</t>
  </si>
  <si>
    <t>[Console - Universal - Subspace Jump]</t>
  </si>
  <si>
    <t>[Disruptor Dual Cannons Mk VI]</t>
  </si>
  <si>
    <t>[Dual Disruptor Beam Bank Mk VI]</t>
  </si>
  <si>
    <t>3,611 (Mk VI)</t>
  </si>
  <si>
    <t>Graviton Pulse</t>
  </si>
  <si>
    <t>[Console - Universal - Graviton Pulse Generator]</t>
  </si>
  <si>
    <t>+10 engine power</t>
  </si>
  <si>
    <t>[Disruptor Beam Array Mk VI]</t>
  </si>
  <si>
    <t>Isometric Charge</t>
  </si>
  <si>
    <t>[Console - Universal - Isometric Charge]</t>
  </si>
  <si>
    <t>4,742 (Mk VI)</t>
  </si>
  <si>
    <t>Launch Tachyon Drones</t>
  </si>
  <si>
    <t>[Dual Disruptor Beam Bank Mk VII]</t>
  </si>
  <si>
    <t>[Disruptor Beam Array Mk VII]</t>
  </si>
  <si>
    <t>[Disruptor Cannon Mk VII]</t>
  </si>
  <si>
    <t>[Photon Mine Launcher Mk VII]</t>
  </si>
  <si>
    <t>[Hangar - Tachyon Drones]</t>
  </si>
  <si>
    <t>Vent Theta Radiation</t>
  </si>
  <si>
    <t>[Console - Universal - Theta Radiation Vents]</t>
  </si>
  <si>
    <t>Support Vessel</t>
  </si>
  <si>
    <t>5,220 (Mk VI)</t>
  </si>
  <si>
    <t>Aceton Assimilator</t>
  </si>
  <si>
    <t>[Console - Universal - Aceton Assimilator]</t>
  </si>
  <si>
    <t>2,980 (Mk IV)</t>
  </si>
  <si>
    <t>[Dual Disruptor Beam Bank Mk IV]</t>
  </si>
  <si>
    <t>[Disruptor Dual Cannons Mk IV]</t>
  </si>
  <si>
    <t>[Disruptor Quad Cannons  [Dmg]x4]</t>
  </si>
  <si>
    <t>3,092 (Mk IV)</t>
  </si>
  <si>
    <t>?</t>
  </si>
  <si>
    <t>[Bio-neural Warhead]</t>
  </si>
  <si>
    <t>[Disruptor Beam Array Mk IV]</t>
  </si>
  <si>
    <t>Magnetometric Generator</t>
  </si>
  <si>
    <t>[Console - Universal - Magnetometric Generator]</t>
  </si>
  <si>
    <t>4,098 (Mk IV)</t>
  </si>
  <si>
    <t>Launch Orion Interceptors</t>
  </si>
  <si>
    <t>[Hangar - Orion Interceptors]</t>
  </si>
  <si>
    <t>Plasmonic Leech</t>
  </si>
  <si>
    <t>[Console - Universal - Plasmonic Leech]</t>
  </si>
  <si>
    <t>4,917 (Mk IV)</t>
  </si>
  <si>
    <t>Barrier Field Generator</t>
  </si>
  <si>
    <t>[Console - Universal - Barrier Field Generator]</t>
  </si>
  <si>
    <t>[Disruptor Dual Heavy Cannons Standard Issue]</t>
  </si>
  <si>
    <t>Enhanced Induction Coils</t>
  </si>
  <si>
    <t>[Shield Array Klingon Standard Issue]</t>
  </si>
  <si>
    <t>[Deflector Array Klingon Standard Issue]</t>
  </si>
  <si>
    <t>[Impulse Engines Klingon Standard Issue]</t>
  </si>
  <si>
    <t>[Disruptor Dual Heavy Cannons Klingon Standard Issue]</t>
  </si>
  <si>
    <t>[Photon Torpedo Launcher Klingon Standard Issue]</t>
  </si>
  <si>
    <t>Shield Destabilizer</t>
  </si>
  <si>
    <t>[Disruptor Dual Beam Bank Mk II]</t>
  </si>
  <si>
    <t>[Disruptor Dual Cannons Mk II]</t>
  </si>
  <si>
    <t>[Dual Disruptor Beam Bank Mk II]</t>
  </si>
  <si>
    <t>[Disruptor Beam Array Mk II]</t>
  </si>
  <si>
    <t>3,980 (Mk VIII)</t>
  </si>
  <si>
    <t>[Disruptor Dual Cannons Mk VIII]</t>
  </si>
  <si>
    <t>[Dual Disruptor Beam Bank Mk VIII]</t>
  </si>
  <si>
    <t>[Disruptor Cannon Mk VIII]</t>
  </si>
  <si>
    <t>4,269 (Mk X)</t>
  </si>
  <si>
    <t>4,129 (Mk VIII)</t>
  </si>
  <si>
    <t>[Shield Array Mk x]</t>
  </si>
  <si>
    <t>[Deflector Array Mk x]</t>
  </si>
  <si>
    <t>[Impulse Engines Mk x]</t>
  </si>
  <si>
    <t>[Disruptor Beam Array Mk x]</t>
  </si>
  <si>
    <t>[Photon Torpedo Launcher Mk x]</t>
  </si>
  <si>
    <t>[Disruptor Dual Cannons Mk x]</t>
  </si>
  <si>
    <t>[Dual Disruptor Beam Bank Mk x]</t>
  </si>
  <si>
    <t>[Disruptor Beam Array Mk VIII]</t>
  </si>
  <si>
    <t>Marauding Force</t>
  </si>
  <si>
    <t>[Hangar - Marauding Force]</t>
  </si>
  <si>
    <t>Launch To'Duj Fighters</t>
  </si>
  <si>
    <t>[Hangar - To'Duj Fighters]</t>
  </si>
  <si>
    <t>[Photon Mine Launcher Mk VIII]</t>
  </si>
  <si>
    <t>5,970 (Mk VIII)</t>
  </si>
  <si>
    <t>Deploy Repair Platform</t>
  </si>
  <si>
    <t>[Console - Universal - Repair Platform]</t>
  </si>
  <si>
    <t>4,598 (Mk X)</t>
  </si>
  <si>
    <t>4,180 (Mk X)</t>
  </si>
  <si>
    <t>[Disruptor Dual Cannons Mk X]</t>
  </si>
  <si>
    <t>[Dual Disruptor Beam Bank Mk X]</t>
  </si>
  <si>
    <t>[Disruptor Cannon Mk X]</t>
  </si>
  <si>
    <t>[Disruptor Turret Mk X]</t>
  </si>
  <si>
    <t>3,710 (Mk X)</t>
  </si>
  <si>
    <t>4,807 (Mk X)</t>
  </si>
  <si>
    <t>3,396 (Mk X)</t>
  </si>
  <si>
    <t>[Disruptor Beam Array Mk X]</t>
  </si>
  <si>
    <t>Launch HoH'SuS Bird of Prey</t>
  </si>
  <si>
    <t>[Console - Universal - HoH'SuS Bird-of-Prey]</t>
  </si>
  <si>
    <t>4,441 (Mk X)</t>
  </si>
  <si>
    <t>[Console - Universal - Subspace Snare]</t>
  </si>
  <si>
    <t>Disruptor Autocannon</t>
  </si>
  <si>
    <t>[Console - Universal - Disruptor Autocannon]</t>
  </si>
  <si>
    <t>[Photon Mine Launcher Mk x]</t>
  </si>
  <si>
    <t>Launch S'kul Fighters</t>
  </si>
  <si>
    <t>Phase Shift</t>
  </si>
  <si>
    <t>[Console - Universal - Phase Shift Generator]</t>
  </si>
  <si>
    <t>[Hangar - S'kul Fighters]</t>
  </si>
  <si>
    <t>Siege Mode</t>
  </si>
  <si>
    <t>Javelin</t>
  </si>
  <si>
    <t>Javelin (enabled only while in siege mode)</t>
  </si>
  <si>
    <t>4,248 (Mk X)</t>
  </si>
  <si>
    <t>[Disruptor Dual Heavy Cannons Mk X]</t>
  </si>
  <si>
    <t>• Tachyon Inversion Beams</t>
  </si>
  <si>
    <t>• Tactical Mode</t>
  </si>
  <si>
    <t>• Disruptor Lotus</t>
  </si>
  <si>
    <t>4,338 (Mk X)</t>
  </si>
  <si>
    <t>6,897 (Mk X)</t>
  </si>
  <si>
    <t>[Disruptor Beam Array Standard Issue-S]</t>
  </si>
  <si>
    <t>Jam Sensors</t>
  </si>
  <si>
    <t>[Disruptor Dual Cannons Standard Issue-S]</t>
  </si>
  <si>
    <t>[To'Duj Fighter]</t>
  </si>
  <si>
    <t>Romulan Battle Cloak</t>
  </si>
  <si>
    <t>[Plasma Dual Beam Bank Standard Issue]</t>
  </si>
  <si>
    <t>[Plasma Torpedo Launcher Standard Issue]</t>
  </si>
  <si>
    <t>[Plasma Turret Standard Issue]</t>
  </si>
  <si>
    <t>Plasma Shockwave</t>
  </si>
  <si>
    <t>Singularity Stabilizer</t>
  </si>
  <si>
    <t>[Console - Universal - Singularity Stabilizer]</t>
  </si>
  <si>
    <t>[Plasma Beam Array Mk II]</t>
  </si>
  <si>
    <t>[Plasma Torpedo Launcher Mk II]</t>
  </si>
  <si>
    <t>[Plasma Dual Beam Bank Mk II]</t>
  </si>
  <si>
    <t>Quantum Absorption</t>
  </si>
  <si>
    <t>[Plasma Beam Array Mk IV]</t>
  </si>
  <si>
    <t>[Plasma Torpedo Launcher Mk IV]</t>
  </si>
  <si>
    <t>[Plasma Dual Cannons Mk IV]</t>
  </si>
  <si>
    <t>[Plasma Turret Mk IV]</t>
  </si>
  <si>
    <t>Warp Shadows</t>
  </si>
  <si>
    <t>Shield Absorptive Frequency Generator</t>
  </si>
  <si>
    <t>[Console - Universal - Shield Absorptive Frequency Generator]</t>
  </si>
  <si>
    <t>These powers build in severity based on the charge built up by the ship's Singularity Core.</t>
  </si>
  <si>
    <t>[Plasma Dual Cannons Mk VI]</t>
  </si>
  <si>
    <t>[Plasma Dual Beam Bank Mk VI]</t>
  </si>
  <si>
    <t>[Plasma Beam Array Mk VI]</t>
  </si>
  <si>
    <t>[Plasma Torpedo Launcher Mk VI]</t>
  </si>
  <si>
    <t>[Plasma Turret Mk VI]</t>
  </si>
  <si>
    <t>Singularity Jump</t>
  </si>
  <si>
    <t>Molecular Phase Inverter</t>
  </si>
  <si>
    <t>[Console - Universal - Molecular Phase Inverter]</t>
  </si>
  <si>
    <t>5,486 (Mk X)</t>
  </si>
  <si>
    <t>[Plasma Dual Beam Bank Mk VIII]</t>
  </si>
  <si>
    <t>[Plasma Dual Cannons Mk VIII]</t>
  </si>
  <si>
    <t>[Plasma Beam Array Mk VIII]</t>
  </si>
  <si>
    <t>[Plasma Torpedo Launcher Mk VIII]</t>
  </si>
  <si>
    <t>[Plasma Turret Mk VIII]</t>
  </si>
  <si>
    <t>Singularity Overcharge</t>
  </si>
  <si>
    <t>4,703 (Mk X))</t>
  </si>
  <si>
    <t>Plasma Destabilizer</t>
  </si>
  <si>
    <t>[Plasma Dual Cannons Mk X]</t>
  </si>
  <si>
    <t>[Plasma Dual Beam Bank Mk X]</t>
  </si>
  <si>
    <t>[Plasma Torpedo Launcher Mk X]</t>
  </si>
  <si>
    <t>[Plasma Turret Mk X]</t>
  </si>
  <si>
    <t>[Console - Universal - Plasma Destabilizer]</t>
  </si>
  <si>
    <t>4,964 (Mk X))</t>
  </si>
  <si>
    <t>Sabotage Probe</t>
  </si>
  <si>
    <t>[Console - Universal - Sabotage Probe]</t>
  </si>
  <si>
    <t>5,225 (Mk X))</t>
  </si>
  <si>
    <t>Ionized Particle Beam</t>
  </si>
  <si>
    <t>[Console - Universal - Ionized Particle Beam]</t>
  </si>
  <si>
    <t>Projected Singularity</t>
  </si>
  <si>
    <t>[Console - Universal - Projected Singularity]</t>
  </si>
  <si>
    <t>Dual Vector Separation</t>
  </si>
  <si>
    <t>[Console - Universal - Dual Vector Separation]</t>
  </si>
  <si>
    <t>Romulan Battle Cloaking Device</t>
  </si>
  <si>
    <t>[Plasma Dual Cannons Standard Issue-S]</t>
  </si>
  <si>
    <t>[Plasma Torpedo Launcher Standard Issue-S]</t>
  </si>
  <si>
    <t>Energy Weapons: Singularity Overcharge</t>
  </si>
  <si>
    <t>Romulan Cloaking Device</t>
  </si>
  <si>
    <t>[Plasma Beam Array Standard Issue-S]</t>
  </si>
  <si>
    <t>Rear Admiral, Lower Half/Brigadier General</t>
  </si>
  <si>
    <t>Rear Admiral, Upper Half/Major General/Subadmiral II</t>
  </si>
  <si>
    <t>Captain/Commnader</t>
  </si>
  <si>
    <t>Rear Admiral, Lower Half/Brigadier General/Subadmiral I</t>
  </si>
  <si>
    <t>Commander/Subcommander</t>
  </si>
  <si>
    <t>Lieutenant Commander/Centurion</t>
  </si>
  <si>
    <t>Vice Admiral/Lieutenant General</t>
  </si>
  <si>
    <t>Escort Carrier/Escort</t>
  </si>
  <si>
    <t>T4</t>
  </si>
  <si>
    <t>T3</t>
  </si>
  <si>
    <t>E3</t>
  </si>
  <si>
    <t>S2</t>
  </si>
  <si>
    <t>S3</t>
  </si>
  <si>
    <t>Singularity Inverter</t>
  </si>
  <si>
    <t>[Console - Universal - Singularity Inverter]</t>
  </si>
  <si>
    <t>[Plasma Turret Mk II]</t>
  </si>
  <si>
    <t>E4</t>
  </si>
  <si>
    <t>S1</t>
  </si>
  <si>
    <t>U2</t>
  </si>
  <si>
    <t>U3</t>
  </si>
  <si>
    <t>T2</t>
  </si>
  <si>
    <t>E2</t>
  </si>
  <si>
    <t>U4</t>
  </si>
  <si>
    <t>U1</t>
  </si>
  <si>
    <t>T1</t>
  </si>
  <si>
    <t>E1</t>
  </si>
  <si>
    <t>S4</t>
  </si>
  <si>
    <r>
      <t>[</t>
    </r>
    <r>
      <rPr>
        <b/>
        <sz val="10"/>
        <color rgb="FF000000"/>
        <rFont val="Arial"/>
        <family val="2"/>
      </rPr>
      <t>Peregrine Attack Fighter</t>
    </r>
    <r>
      <rPr>
        <sz val="10"/>
        <color rgb="FF000000"/>
        <rFont val="Arial"/>
        <family val="2"/>
      </rPr>
      <t>]</t>
    </r>
  </si>
  <si>
    <t>Rank</t>
  </si>
  <si>
    <t>Tier</t>
  </si>
  <si>
    <t>Type</t>
  </si>
  <si>
    <t>Std. Shields</t>
  </si>
  <si>
    <t>Fore</t>
  </si>
  <si>
    <t>Aft</t>
  </si>
  <si>
    <t>Dual Capable</t>
  </si>
  <si>
    <t>Weapons</t>
  </si>
  <si>
    <t>Bonus Power</t>
  </si>
  <si>
    <t>1/4</t>
  </si>
  <si>
    <t>2/4</t>
  </si>
  <si>
    <t>3/4</t>
  </si>
  <si>
    <t>4/4</t>
  </si>
  <si>
    <t>20,550 Energy Credits</t>
  </si>
  <si>
    <t>34,250 Energy Credits</t>
  </si>
  <si>
    <t>400 Veteran Reward</t>
  </si>
  <si>
    <t>15,000 Dilithium</t>
  </si>
  <si>
    <t>40,000 Dilithium</t>
  </si>
  <si>
    <t>1,000 Zen</t>
  </si>
  <si>
    <t>80,000 Dilithium</t>
  </si>
  <si>
    <t>1,500 Zen</t>
  </si>
  <si>
    <t>2,000 Zen</t>
  </si>
  <si>
    <t>Price</t>
  </si>
  <si>
    <t>Abilities</t>
  </si>
  <si>
    <t>Engine</t>
  </si>
  <si>
    <t>Deflector</t>
  </si>
  <si>
    <t>Shield</t>
  </si>
  <si>
    <t>Universal</t>
  </si>
  <si>
    <t>Fighter 1</t>
  </si>
  <si>
    <t>Fighter 2</t>
  </si>
  <si>
    <t>All Combined</t>
  </si>
  <si>
    <t>Adapted Cloaking Device/Sensor Analysis</t>
  </si>
  <si>
    <t>Tholian Web/Beam Target Auxiliary Subsystems I/Beam Target Weapons Subsystems I/Beam Target Engines Subsystems I/Beam Target Shields Subsystems I/Sensor Analysis</t>
  </si>
  <si>
    <t>Tholian Tetryon Grid/Launch Tholian Widow Fighters/Carrier Command - Attack/Carrier Command - Escort/Carrier Command - Intercept/Carrier Command - Recall/Beam Target Auxiliary Subsystems I/Beam Target Weapons Subsystems I/Beam Target Engines Subsystems I/Beam Target Shields Subsystems I</t>
  </si>
  <si>
    <t>Launch Jem'Hadar Fighters/Carrier Command - Attack/Carrier Command - Escort/Carrier Command - Intercept/Carrier Command - Recall/Beam Target Auxiliary Subsystems I/Beam Target Weapons Subsystems I/Beam Target Engines Subsystems I/Beam Target Shields Subsystems I</t>
  </si>
  <si>
    <t>Beam Target Auxiliary Subsystems I/Beam Target Weapons Subsystems I/Beam Target Engines Subsystems I/Beam Target Shields Subsystems I/Sensor Analysis</t>
  </si>
  <si>
    <t>Photonic Shockwave Torpedo/Beam Target Auxiliary Subsystems I/Beam Target Weapons Subsystems I/Beam Target Engines Subsystems I/Beam Target Shields Subsystems I/Sensor Analysis</t>
  </si>
  <si>
    <t>Beam Target Auxiliary Subsystems I/Beam Target Weapons Subsystems I/Beam Target Engines Subsystems I/Beam Target Shields Subsystems I/Sensor Analysis/Tachyon Detection Field</t>
  </si>
  <si>
    <t>Transwarp to Sirius Sector Block/Transwarp to Regulus Sector Block/Transwarp to Pi Canis Sector Block</t>
  </si>
  <si>
    <t>Launch Support Craft/Beam Target Auxiliary Subsystems I/Beam Target Weapons Subsystems I/Beam Target Engines Subsystems I/Beam Target Shields Subsystems I/Sensor Analysis</t>
  </si>
  <si>
    <t>Tachyon Detection Grid/Beam Target Auxiliary Subsystems I/Beam Target Weapons Subsystems I/Beam Target Engines Subsystems I/Beam Target Shields Subsystems I/Sensor Analysis</t>
  </si>
  <si>
    <t>Ablative Generator/Beam Target Auxiliary Subsystems I/Beam Target Weapons Subsystems I/Beam Target Engines Subsystems I/Beam Target Shields Subsystems I/Sensor Analysis</t>
  </si>
  <si>
    <t>Launch Danube Runabouts/Carrier Command - Attack/Carrier Command - Escort/Carrier Command - Intercept/Carrier Command - Recall/Beam Target Auxiliary Subsystems I/Beam Target Weapons Subsystems I/Beam Target Engines Subsystems I/Beam Target Shields Subsystems I</t>
  </si>
  <si>
    <t>Launch Peregrine Fighters/Carrier Command - Attack/Carrier Command - Escort/Carrier Command - Intercept/Carrier Command - Recall</t>
  </si>
  <si>
    <t>Regenerative Mode/Tachyon Inversion Beams/Tactical Mode/Phaser Lotus</t>
  </si>
  <si>
    <t>Cloak/Phaser Spinal Lance</t>
  </si>
  <si>
    <t>Launch Stalker Fighters/Carrier Command - Attack/Carrier Command - Escort/Carrier Command - Intercept/Carrier Command - Recall/Beam Target Auxiliary Subsystems I/Beam Target Weapons Subsystems I/Beam Target Engines Subsystems I</t>
  </si>
  <si>
    <t>Advanced Quantum Slipstream Drive/Ability: Chevron Separation</t>
  </si>
  <si>
    <t>Advanced Quantum Slipstream Drive/Ability: Work Bees</t>
  </si>
  <si>
    <t>[Peregrine Attack Fighter]</t>
  </si>
  <si>
    <t>Launch Tachyon Drones/Carrier Command - Attack/Carrier Command - Escort/Carrier Command - Intercept/Carrier Command - Recall</t>
  </si>
  <si>
    <t>Aceton Assimilator/Beam Target Auxiliary Subsystems I/Beam Target Weapons Subsystems I/Beam Target Engines Subsystems I/Beam Target Shields Subsystems I/Sensor Analysis</t>
  </si>
  <si>
    <t>Launch Orion Interceptors/Carrier Command - Attack/Carrier Command - Escort/Carrier Command - Intercept/Carrier Command - Recall</t>
  </si>
  <si>
    <t>Barrier Field Generator/Beam Target Auxiliary Subsystems I/Beam Target Weapons Subsystems I/Beam Target Engines Subsystems I/Beam Target Shields Subsystems I/Sensor Analysis</t>
  </si>
  <si>
    <t>Marauding Force/Carrier Command - Attack/Carrier Command - Escort/Carrier Command - Intercept/Carrier Command - Recall</t>
  </si>
  <si>
    <t>Launch To'Duj Fighters/Carrier Command - Attack/Carrier Command - Escort/Carrier Command - Intercept/Carrier Command - Recall/Beam Target Auxiliary Subsystems I/Beam Target Weapons Subsystems I/Beam Target Engines Subsystems I/Beam Target Shields Subsystems I</t>
  </si>
  <si>
    <t>Deploy Repair Platform/Beam Target Auxiliary Subsystems I/Beam Target Weapons Subsystems I/Beam Target Engines Subsystems I/Beam Target Shields Subsystems I/Sensor Analysis</t>
  </si>
  <si>
    <t>Launch S'kul Fighters/Carrier Command - Attack/Carrier Command - Escort/Carrier Command - Intercept/Carrier Command - Recall</t>
  </si>
  <si>
    <t>Carrier Command - Attack/Carrier Command - Escort/Carrier Command - Intercept/Carrier Command - Recall</t>
  </si>
  <si>
    <t>Siege Mode/Javelin (enabled only while in siege mode)</t>
  </si>
  <si>
    <t>Regenerative Mode/• Tactical Mode/• Tachyon Inversion Beams/• Disruptor Lotus</t>
  </si>
  <si>
    <t>Battle Cloak/Plasma Shockwave</t>
  </si>
  <si>
    <t>Battle Cloak/Plasma Shockwave/Quantum Absorption</t>
  </si>
  <si>
    <t>Battle Cloak/Plasma Shockwave/Quantum Absorption/Warp Shadows</t>
  </si>
  <si>
    <t>Battle Cloak/These powers build in severity based on the charge built up by the ship's Singularity Core./Plasma Shockwave/Quantum Absorption/Warp Shadows</t>
  </si>
  <si>
    <t>Battle Cloak/Plasma Shockwave/Quantum Absorption/Warp Shadows/Singularity Jump</t>
  </si>
  <si>
    <t>Battle Cloak/Plasma Shockwave/Quantum Absorption/Warp Shadows/Singularity Jump/Singularity Overcharge</t>
  </si>
  <si>
    <t>Battle Cloak/Beam Target Auxiliary Subsystems I/Beam Target Weapons Subsystems I/Beam Target Engines Subsystems I/Beam Target Shields Subsystems I/Sensor Analysis/Plasma Shockwave/Quantum Absorption/Warp Shadows/Singularity Jump</t>
  </si>
  <si>
    <t>Enhanced Battle Cloak/Plasma Shockwave/Quantum Absorption/Warp Shadows/Singularity Jump/Singularity Overcharge</t>
  </si>
  <si>
    <t>Romulan Battle Cloak/Energy Weapons: Singularity Overcharge</t>
  </si>
  <si>
    <t>Cloak/Quantum Absorption</t>
  </si>
  <si>
    <t>Ship Supportive</t>
  </si>
  <si>
    <t>Movement</t>
  </si>
  <si>
    <t>*Does NOT come with ship but may use [Console - Universal - Ablative Generator]</t>
  </si>
  <si>
    <t>Console - Universal - Thoron Generator</t>
  </si>
  <si>
    <t>BOFF Design</t>
  </si>
  <si>
    <t>BOFF Sorted</t>
  </si>
  <si>
    <t>Total Skills</t>
  </si>
  <si>
    <t>(Totals)</t>
  </si>
  <si>
    <t>(Peak)</t>
  </si>
  <si>
    <t>Skill Favored (First) Total/Max</t>
  </si>
  <si>
    <t>Shield Mod.</t>
  </si>
  <si>
    <t>Slots #</t>
  </si>
  <si>
    <t>1,000 Q Tokens</t>
  </si>
  <si>
    <t>200,000 Fleet Credits</t>
  </si>
  <si>
    <t>2,250 Zen</t>
  </si>
  <si>
    <t>20,000 Fleet Credits</t>
  </si>
  <si>
    <t>1,000 Veteran Reward</t>
  </si>
  <si>
    <t>Free, 8,000 Dilithium</t>
  </si>
  <si>
    <t>Risian Corvette</t>
  </si>
  <si>
    <t>[Console - Universal - Subspace Wake Generator]</t>
  </si>
  <si>
    <t>+15 engine power</t>
  </si>
  <si>
    <t>Increased Def based on Speed up to 15%</t>
  </si>
  <si>
    <t>Elachi Monbosh Battleship</t>
  </si>
  <si>
    <t>Elachi S'golth Escort</t>
  </si>
  <si>
    <t>Suliban Cell Ship</t>
  </si>
  <si>
    <t>Commader's Gig</t>
  </si>
  <si>
    <t>[Console - Universal - Cloaked Barrage]</t>
  </si>
  <si>
    <t>[Dual Plasma Beam Bank Mk X]</t>
  </si>
  <si>
    <t>Cloaked Barrage</t>
  </si>
  <si>
    <t>Abilities+/Skills/Additional Traits (incomplete)</t>
  </si>
  <si>
    <t>Scimitar Dreadnought Warbird</t>
  </si>
  <si>
    <t>Falchion Dreadnought Warbird</t>
  </si>
  <si>
    <t>[Console - Universal - Secondary Shields]</t>
  </si>
  <si>
    <t>Secondary Shields</t>
  </si>
  <si>
    <t>[Console - Universal - Singularity Distributor Unit]</t>
  </si>
  <si>
    <t>Tulwar Dreadnought Warbird</t>
  </si>
  <si>
    <t>Singularity Distributor Unit</t>
  </si>
  <si>
    <t>Singularity Distributor</t>
  </si>
  <si>
    <t>Talvath Temporal Destroyer</t>
  </si>
  <si>
    <t>5,460 (Mk X)</t>
  </si>
  <si>
    <t>R'Mor Temporal Science Vessel</t>
  </si>
  <si>
    <t>Daeinos Heavy Destroyer</t>
  </si>
  <si>
    <t>[Console – Universal – Dynamic Tactical System]</t>
  </si>
  <si>
    <t>40 Base Power for All Subsystems</t>
  </si>
  <si>
    <t>Ar'Kif Tactical Warbird</t>
  </si>
  <si>
    <t>Ar'Kala Tactical Warbird</t>
  </si>
  <si>
    <t>[Dual Plasma Beam Bank Mk VI]</t>
  </si>
  <si>
    <t>[Plasma Quad Cannons [Dmg]x4]</t>
  </si>
  <si>
    <t>Plasma Quad Cannons</t>
  </si>
  <si>
    <t>Subspace Wake Generator</t>
  </si>
  <si>
    <t>Crescent Wave Cannon</t>
  </si>
  <si>
    <t>Subspace Transceiver</t>
  </si>
  <si>
    <t>[Console - Universal - Subspace Transceiver]</t>
  </si>
  <si>
    <t>[Phaser Turret Mk II]</t>
  </si>
  <si>
    <t>16,000 *</t>
  </si>
  <si>
    <t>Breen Plesh Brek Heavy Raider</t>
  </si>
  <si>
    <t>Sensor Disruption Field</t>
  </si>
  <si>
    <t>Avenger Battle Cruiser</t>
  </si>
  <si>
    <t>Fleet Avenger Battle Cruiser</t>
  </si>
  <si>
    <t>Fleet Assault Cruiser Refit</t>
  </si>
  <si>
    <t>Fleet Chimera Heavy Destroyer</t>
  </si>
  <si>
    <t>Fleet Caitian Atrox Carrier</t>
  </si>
  <si>
    <t>B'rel</t>
  </si>
  <si>
    <t>QulDun</t>
  </si>
  <si>
    <t>Norgh</t>
  </si>
  <si>
    <t>Ki'tang</t>
  </si>
  <si>
    <t>Hegh'ta Heavy</t>
  </si>
  <si>
    <t>B'rel Retrofit</t>
  </si>
  <si>
    <t>Fleet Norgh</t>
  </si>
  <si>
    <t>HoH'SuS</t>
  </si>
  <si>
    <t>B'rel Fleet</t>
  </si>
  <si>
    <t>Somraw</t>
  </si>
  <si>
    <t>Qorgh</t>
  </si>
  <si>
    <t>Pach</t>
  </si>
  <si>
    <t>Qin Heavy</t>
  </si>
  <si>
    <t>Fleet Qin</t>
  </si>
  <si>
    <t>K'Tanco</t>
  </si>
  <si>
    <t>K't'inga</t>
  </si>
  <si>
    <t>Kamarag</t>
  </si>
  <si>
    <t>Vor'cha</t>
  </si>
  <si>
    <t>Negh'Var Heavy</t>
  </si>
  <si>
    <t>Vor'cha Retrofit</t>
  </si>
  <si>
    <t>Kamarag Retrofit</t>
  </si>
  <si>
    <t>Fleet Tor'Kaht</t>
  </si>
  <si>
    <t>Fleet Kamarag</t>
  </si>
  <si>
    <t>Fleet Negh'Var</t>
  </si>
  <si>
    <t>Bortas</t>
  </si>
  <si>
    <t>Vandal</t>
  </si>
  <si>
    <t>Scourge</t>
  </si>
  <si>
    <t>Krenn Temporal</t>
  </si>
  <si>
    <t>Guramba Siege</t>
  </si>
  <si>
    <t>Peghqu' Heavy</t>
  </si>
  <si>
    <t>Fleet Peghqu'</t>
  </si>
  <si>
    <t>Phalanx</t>
  </si>
  <si>
    <t>Draguas</t>
  </si>
  <si>
    <t>Varanus</t>
  </si>
  <si>
    <t>Korath Temporal</t>
  </si>
  <si>
    <t>Varanus Fleet</t>
  </si>
  <si>
    <t>Corsair</t>
  </si>
  <si>
    <t>Vo'Quv Carrier</t>
  </si>
  <si>
    <t>Fleet Vo'Quv</t>
  </si>
  <si>
    <t>Fleet Kar'Fi</t>
  </si>
  <si>
    <t>Commander's Gig</t>
  </si>
  <si>
    <t>Dhelan</t>
  </si>
  <si>
    <t>T'varo Retrofit</t>
  </si>
  <si>
    <t>Dhelan Retrofit</t>
  </si>
  <si>
    <t>Mogai Retrofit</t>
  </si>
  <si>
    <t>Ar'Kif Retrofit</t>
  </si>
  <si>
    <t>Fleet T'varo</t>
  </si>
  <si>
    <t>Fleet Dhelan</t>
  </si>
  <si>
    <t>Fleet Mogai</t>
  </si>
  <si>
    <t>Fleet Ha'feh</t>
  </si>
  <si>
    <t>Fleet Ar'Kif</t>
  </si>
  <si>
    <t>Talvath Temporal</t>
  </si>
  <si>
    <t>Fleet Daeinos</t>
  </si>
  <si>
    <t>D'deridex</t>
  </si>
  <si>
    <t>D'deridex Retrofit</t>
  </si>
  <si>
    <t>Haakona</t>
  </si>
  <si>
    <t>Fleet D'deridex</t>
  </si>
  <si>
    <t>Fleet Ha'apax</t>
  </si>
  <si>
    <t>R'Mor Temporal</t>
  </si>
  <si>
    <t>Fleet Ha'nom</t>
  </si>
  <si>
    <t>Voth Bastion Flight-Deck Cruiser</t>
  </si>
  <si>
    <t>Voth Palisade Science Vessel</t>
  </si>
  <si>
    <t>Obelisk Carrier</t>
  </si>
  <si>
    <t>[Hangar - Voth Heavy Fighters]</t>
  </si>
  <si>
    <t>[Voth Antiproton Beam Array Mk X]</t>
  </si>
  <si>
    <t>[Voth Antiproton Dual Beam Bank Mk X]</t>
  </si>
  <si>
    <t>[Voth Transphasic-Chroniton Torpedo Launcher Mk X]</t>
  </si>
  <si>
    <t>Shield Frequency Modulation</t>
  </si>
  <si>
    <t>Attract Fire</t>
  </si>
  <si>
    <t>Reactive Shield Amplifier</t>
  </si>
  <si>
    <t>Aceton Field Generator</t>
  </si>
  <si>
    <t>[Aceton Field Generator]</t>
  </si>
  <si>
    <t>Warp / Singularity (inc)</t>
  </si>
  <si>
    <t>[Matter Anti-Matter Warp Core Mk X]</t>
  </si>
  <si>
    <t>Launch Obelisk Swarmers</t>
  </si>
  <si>
    <t>[Hangar - Obelisk Swarmers]</t>
  </si>
  <si>
    <t>[Console - Universal - Reactive Antiproton Cascade Emitter]</t>
  </si>
  <si>
    <t>Strategic Maneuvering</t>
  </si>
  <si>
    <t>Weapon System Efficiency</t>
  </si>
  <si>
    <t>[Phaser Dual Beam Bank Mk X]</t>
  </si>
  <si>
    <t>Ability: Strategic Maneuvering</t>
  </si>
  <si>
    <t>Ability: Shield Frequency Modulation</t>
  </si>
  <si>
    <t>Ability: Weapon System Efficiency</t>
  </si>
  <si>
    <t>Variable Auto-Targeting Armament</t>
  </si>
  <si>
    <t>[Console - Universal - Variable Auto-Targeting Armament]</t>
  </si>
  <si>
    <t>Fleet Kar'Fi Battle Carrier</t>
  </si>
  <si>
    <t>Ar'Kif Tactical Carrier Warbird Retrofit</t>
  </si>
  <si>
    <t>Fleet Ar'Kif Tactical Carrier Warbird Retrofit</t>
  </si>
  <si>
    <t>Fleet Daeinos Heavy Destroyer</t>
  </si>
  <si>
    <t>[Console – Universal – Focused Singularity Modulator]</t>
  </si>
  <si>
    <t>[Hangar - Scorpion Fighters]</t>
  </si>
  <si>
    <t>[Singularity Warp Core Mk X]</t>
  </si>
  <si>
    <t>Launch Scorpion Fighters</t>
  </si>
  <si>
    <t>Annihilation Mode</t>
  </si>
  <si>
    <t>Focused Singularity Beam</t>
  </si>
  <si>
    <t>Total Offensive</t>
  </si>
  <si>
    <t>Level / Count</t>
  </si>
  <si>
    <t>Total Defensive</t>
  </si>
  <si>
    <t>Subjective</t>
  </si>
  <si>
    <t>http://sto-forum.perfectworld.com/showpost.php?p=8340431&amp;postcount=3</t>
  </si>
  <si>
    <t>http://theenginescannaetakeit.wordpress.com/articles-3/starship-mechanics/#hull</t>
  </si>
  <si>
    <t>http://home.comcast.net/~amicus/Skill%20Point%20Effects.htm</t>
  </si>
  <si>
    <t>http://theenginescannaetakeit.wordpress.com/articles-3/starship-weapons-overview/</t>
  </si>
  <si>
    <t>#</t>
  </si>
  <si>
    <t>Name</t>
  </si>
  <si>
    <t>TOS Cruiser</t>
  </si>
  <si>
    <t>Cruiser - Refit</t>
  </si>
  <si>
    <t>Support</t>
  </si>
  <si>
    <t>Exploration</t>
  </si>
  <si>
    <t>Exploration - Refit</t>
  </si>
  <si>
    <t>Assault Cruiser - Mirror</t>
  </si>
  <si>
    <t>Star Cruiser - Mirror</t>
  </si>
  <si>
    <t>Advanced Heavy Retrofit</t>
  </si>
  <si>
    <t>Support Retrofit</t>
  </si>
  <si>
    <t>Odyssey Star Cruiser: Operations</t>
  </si>
  <si>
    <t>Odyssey Star Cruiser: Science</t>
  </si>
  <si>
    <t>Odyssey Star Cruiser: Tactical</t>
  </si>
  <si>
    <t>Exploration Retrofit</t>
  </si>
  <si>
    <t>Assault Refit</t>
  </si>
  <si>
    <t>Heavy Retrofit</t>
  </si>
  <si>
    <t>Heavy Retrofit - Mirror</t>
  </si>
  <si>
    <t>Heavy Retrofit - Fleet</t>
  </si>
  <si>
    <t>Fleet Advanced Heavy Retrofit</t>
  </si>
  <si>
    <t>Fleet Support Retrofit</t>
  </si>
  <si>
    <t>Fleet Exploration Retrofit</t>
  </si>
  <si>
    <t>Fleet Assault Refit</t>
  </si>
  <si>
    <t>Dreadnought</t>
  </si>
  <si>
    <t>Avenger</t>
  </si>
  <si>
    <t>Fleet Avenger</t>
  </si>
  <si>
    <t>NX Light</t>
  </si>
  <si>
    <t>Blockade Runner</t>
  </si>
  <si>
    <t>Andorian Light</t>
  </si>
  <si>
    <t>Escort - Refit</t>
  </si>
  <si>
    <t>Heavy Escort - Refit</t>
  </si>
  <si>
    <t>Tactical</t>
  </si>
  <si>
    <t>Tactical - Refit</t>
  </si>
  <si>
    <t>Advanced Escort - Mirror</t>
  </si>
  <si>
    <t>Patrol Escort - Mirror</t>
  </si>
  <si>
    <t>Andorian Escort: Kumari</t>
  </si>
  <si>
    <t>Andorian Escort: Charal</t>
  </si>
  <si>
    <t>Andorian Escort: Khyzon</t>
  </si>
  <si>
    <t>Multi-Vector Advanced</t>
  </si>
  <si>
    <t>Blockade Runner Retrofit</t>
  </si>
  <si>
    <t>Escort Retrofit - Fleet</t>
  </si>
  <si>
    <t>Fleet Tactical Retrofit</t>
  </si>
  <si>
    <t>Aquarius Destroyer - Fleet</t>
  </si>
  <si>
    <t>Oberth Class</t>
  </si>
  <si>
    <t>Science Vessel - Refit</t>
  </si>
  <si>
    <t>Research</t>
  </si>
  <si>
    <t>Advanced Research</t>
  </si>
  <si>
    <t>Long Range</t>
  </si>
  <si>
    <t>Long Range - Refit</t>
  </si>
  <si>
    <t>Deep Space</t>
  </si>
  <si>
    <t>Deep Space - Mirror</t>
  </si>
  <si>
    <t>Reconnaissance</t>
  </si>
  <si>
    <t>Reconnaissance - Mirror</t>
  </si>
  <si>
    <t>Advanced Research Retrofit</t>
  </si>
  <si>
    <t>D'Kyr</t>
  </si>
  <si>
    <t>Wells Temporal</t>
  </si>
  <si>
    <t>Solanae Dyson Science Destroyer</t>
  </si>
  <si>
    <t>Multi-Mission Explorer: Strategic</t>
  </si>
  <si>
    <t>Multi-Mission Explorer: Surveillance</t>
  </si>
  <si>
    <t>Multi-Mission Explorer: Reconnaissance</t>
  </si>
  <si>
    <t>Long Range Retrofit</t>
  </si>
  <si>
    <t>Advanced Dyson Science Destroyer: Reconnaissance</t>
  </si>
  <si>
    <t>Advanced Dyson Science Destroyer: Strategic</t>
  </si>
  <si>
    <t>Advanced Dyson Science Destroyer: Surveillance</t>
  </si>
  <si>
    <t>Research Retrofit</t>
  </si>
  <si>
    <t>Research Retrofit - Fleet</t>
  </si>
  <si>
    <t>Fleet Deep Space</t>
  </si>
  <si>
    <t>Fleet Reconnaissance</t>
  </si>
  <si>
    <t>Science Vessel Retrofit - Fleet</t>
  </si>
  <si>
    <t>Fleet Advanced Research Retrofit</t>
  </si>
  <si>
    <t>Fleet Long Range Retrofit</t>
  </si>
  <si>
    <t>B'rel - B'Rotlh</t>
  </si>
  <si>
    <t>QulDun - Qaw'Dun</t>
  </si>
  <si>
    <t>Norgh - Ning'tao</t>
  </si>
  <si>
    <t>Ki'tang - Ch'Tang</t>
  </si>
  <si>
    <t>HoH'SuS - Fleet HoH'SuS</t>
  </si>
  <si>
    <t>Qorgh - SuQob</t>
  </si>
  <si>
    <t>Pach - Puyjaq</t>
  </si>
  <si>
    <t>Qin Heavy - Mirror Qin</t>
  </si>
  <si>
    <t>K't'inga - Koro't'inga</t>
  </si>
  <si>
    <t>Vor'cha - Vor'Kang</t>
  </si>
  <si>
    <t>Negh'Var Heavy - Mirror Negh'Var</t>
  </si>
  <si>
    <t>Vor'cha Retrofit - Mirror Vor'cha</t>
  </si>
  <si>
    <t>Bortasqu' Cruiser: Command</t>
  </si>
  <si>
    <t>Bortasqu' Cruiser: Tactical</t>
  </si>
  <si>
    <t>Bortasqu' Cruiser: War</t>
  </si>
  <si>
    <t>Mogh</t>
  </si>
  <si>
    <t>K't'inga Retrofit</t>
  </si>
  <si>
    <t>K't'inga Retrofit - Fleet K't'inga</t>
  </si>
  <si>
    <t>Fleet Mogh</t>
  </si>
  <si>
    <t>Scourge Retrofit</t>
  </si>
  <si>
    <t>Scourge Retrofit - Fleet Scourge</t>
  </si>
  <si>
    <t>Nov Dyson Science Destroyer</t>
  </si>
  <si>
    <t>Advanced Dyson Science Destroyer: Tactical</t>
  </si>
  <si>
    <t>Advanced Dyson Science Destroyer: Battle</t>
  </si>
  <si>
    <t>Advanced Dyson Science Destroyer: Command</t>
  </si>
  <si>
    <t>Dacoit</t>
  </si>
  <si>
    <t>Marauder</t>
  </si>
  <si>
    <t>Corsair Retrofit</t>
  </si>
  <si>
    <t>Corsair Retrofit - Fleet Corsair</t>
  </si>
  <si>
    <t>Vo'Quv Carrier - Mirror Vo'Quv</t>
  </si>
  <si>
    <t>T'liss Light</t>
  </si>
  <si>
    <t>Mogai Heavy</t>
  </si>
  <si>
    <t>Ar'Kif Tactical</t>
  </si>
  <si>
    <t>Ar'Kif Tactical - Ar'Kala</t>
  </si>
  <si>
    <t>Ha'feh Assault</t>
  </si>
  <si>
    <t>Ha'feh Assault - Mirror Ha'feh</t>
  </si>
  <si>
    <t>Dhelan Retrofit - Mirror Dhelan</t>
  </si>
  <si>
    <t>D'deridex - D'ridthau</t>
  </si>
  <si>
    <t>Ha'apax Advanced</t>
  </si>
  <si>
    <t>Ha'apax Advanced - Mirror Ha'apax</t>
  </si>
  <si>
    <t>Ha'nom Guardian</t>
  </si>
  <si>
    <t>Ha'nom Guardian - Mirror Ha'nom</t>
  </si>
  <si>
    <t>Aves Dyson Science Destroyer</t>
  </si>
  <si>
    <t>Daeinos Heavy</t>
  </si>
  <si>
    <t>Voth Heavy Fighter</t>
  </si>
  <si>
    <t>Voth Bulwark Dreadnought Cruiser</t>
  </si>
  <si>
    <t>Hirogen Apex Heavy Battlecruiser</t>
  </si>
  <si>
    <t>Jem'Hadar Heavy Escort Carrier</t>
  </si>
  <si>
    <t>Hirogen Hunter Heavy Escort</t>
  </si>
  <si>
    <t>Jem'Hadar Dreadnought Carrier</t>
  </si>
  <si>
    <t>Obelisk Carrier - Advanced</t>
  </si>
  <si>
    <t>Retrofit</t>
  </si>
  <si>
    <t>Dreadnought Warbird: Falchion</t>
  </si>
  <si>
    <t>Dreadnought Warbird: Scimitar</t>
  </si>
  <si>
    <t>Dreadnought Warbird: Tulwar</t>
  </si>
  <si>
    <t>http://sto.gamepedia.com/Dyson_Reconnaissance_Science_Destroyer</t>
  </si>
  <si>
    <t>http://sto.gamepedia.com/Dyson_Strategic_Science_Destroyer</t>
  </si>
  <si>
    <t>http://sto.gamepedia.com/Dyson_Surveillance_Science_Destroyer</t>
  </si>
  <si>
    <t>http://sto.gamepedia.com/Solanae_Dyson_Science_Destroyer</t>
  </si>
  <si>
    <t>http://sto.gamepedia.com/Nov_Class</t>
  </si>
  <si>
    <t>http://sto.gamepedia.com/Chontay_Class</t>
  </si>
  <si>
    <t>http://sto.gamepedia.com/MoQ_Class</t>
  </si>
  <si>
    <t>http://sto.gamepedia.com/Ta%E2%80%99Sub_Class</t>
  </si>
  <si>
    <t>http://sto.gamepedia.com/Aves_Class</t>
  </si>
  <si>
    <t>http://sto.gamepedia.com/Harpia_Class</t>
  </si>
  <si>
    <t>http://sto.gamepedia.com/Tyton_Class</t>
  </si>
  <si>
    <t>http://sto.gamepedia.com/Caprimul_Class</t>
  </si>
  <si>
    <t>Cross-Faction</t>
  </si>
  <si>
    <t>http://sto.gamepedia.com/Voth_Heavy_Fighter</t>
  </si>
  <si>
    <t>http://sto.gamepedia.com/Voth_Bulwark_Dreadnought_Cruiser</t>
  </si>
  <si>
    <t>T'liss Light - T'varo</t>
  </si>
  <si>
    <t>Somraw Retrofit</t>
  </si>
  <si>
    <t>Somraw Retrofit - Fleet Somraw</t>
  </si>
  <si>
    <t>Mogai Heavy - Valdore</t>
  </si>
  <si>
    <t>Dhelan - Dhael</t>
  </si>
  <si>
    <t>http://sto.gamepedia.com/Mirror_Universe_Dhelan_Warbird_Retrofit</t>
  </si>
  <si>
    <t>http://sto.gamepedia.com/Hirogen_Apex_Heavy_Battlecruiser</t>
  </si>
  <si>
    <t>http://sto.gamepedia.com/Hirogen_Hunter_Heavy_Escort</t>
  </si>
  <si>
    <t>http://sto.gamepedia.com/Mirror_Universe_Negh%27Var_Heavy_Battle_Cruiser</t>
  </si>
  <si>
    <t>http://sto.gamepedia.com/Heavy_Cruiser</t>
  </si>
  <si>
    <t>http://sto.gamepedia.com/Advanced_Heavy_Cruiser</t>
  </si>
  <si>
    <t>http://sto.gamepedia.com/Advanced_Heavy_Cruiser_Retrofit</t>
  </si>
  <si>
    <t>http://sto.gamepedia.com/Fleet_Advanced_Heavy_Cruiser_Retrofit</t>
  </si>
  <si>
    <t>http://sto.gamepedia.com/Mirror_Universe_Heavy_Cruiser_Retrofit</t>
  </si>
  <si>
    <t>Link</t>
  </si>
  <si>
    <t>Faction/Note</t>
  </si>
  <si>
    <t>Counted</t>
  </si>
  <si>
    <t>http://sto.gamepedia.com/Fleet_Mogh_Battle_Cruiser</t>
  </si>
  <si>
    <t>http://sto.gamepedia.com/Mogh_Battle_Cruiser</t>
  </si>
  <si>
    <t>STO Gamepedia Display Name</t>
  </si>
  <si>
    <t>http://sto.gamepedia.com/Type-8_Shuttlecraft</t>
  </si>
  <si>
    <t>http://sto.gamepedia.com/Type-10_Shuttlecraft</t>
  </si>
  <si>
    <t>http://sto.gamepedia.com/Class_F_Shuttle</t>
  </si>
  <si>
    <t>http://sto.gamepedia.com/Danube_Class_Runabout</t>
  </si>
  <si>
    <t>http://sto.gamepedia.com/Yellowstone_Class_Runabout</t>
  </si>
  <si>
    <t>http://sto.gamepedia.com/Delta_Class_Shuttle</t>
  </si>
  <si>
    <t>http://sto.gamepedia.com/Captain%27s_Yacht</t>
  </si>
  <si>
    <t>http://sto.gamepedia.com/Tal%27Kyr_Support_Craft</t>
  </si>
  <si>
    <t>http://sto.gamepedia.com/Peregrine_Attack_Fighter</t>
  </si>
  <si>
    <t>http://sto.gamepedia.com/Stalker_Stealth_Fighter</t>
  </si>
  <si>
    <t>http://sto.gamepedia.com/Aeon_Timeship</t>
  </si>
  <si>
    <t>http://sto.gamepedia.com/Light_Cruiser</t>
  </si>
  <si>
    <t>http://sto.gamepedia.com/TOS_Constitution_Class_Cruiser</t>
  </si>
  <si>
    <t>http://sto.gamepedia.com/NX_Class_Light_Escort</t>
  </si>
  <si>
    <t>http://sto.gamepedia.com/Blockade_Runner_Escort</t>
  </si>
  <si>
    <t>http://sto.gamepedia.com/Andorian_Light_Escort</t>
  </si>
  <si>
    <t>http://sto.gamepedia.com/Oberth_Class_Light_Science_Vessel</t>
  </si>
  <si>
    <t>http://sto.gamepedia.com/Cruiser_%28Federation%29</t>
  </si>
  <si>
    <t>http://sto.gamepedia.com/Cruiser_Refit</t>
  </si>
  <si>
    <t>http://sto.gamepedia.com/Escort_%28Federation%29</t>
  </si>
  <si>
    <t>http://sto.gamepedia.com/Escort_Refit</t>
  </si>
  <si>
    <t>http://sto.gamepedia.com/Science_Vessel_%28Federation%29</t>
  </si>
  <si>
    <t>http://sto.gamepedia.com/Science_Vessel_Refit</t>
  </si>
  <si>
    <t>http://sto.gamepedia.com/Support_Cruiser</t>
  </si>
  <si>
    <t>http://sto.gamepedia.com/Heavy_Escort</t>
  </si>
  <si>
    <t>http://sto.gamepedia.com/Heavy_Escort_Refit</t>
  </si>
  <si>
    <t>http://sto.gamepedia.com/Research_Science_Vessel</t>
  </si>
  <si>
    <t>http://sto.gamepedia.com/Advanced_Research_Vessel</t>
  </si>
  <si>
    <t>http://sto.gamepedia.com/Exploration_Cruiser</t>
  </si>
  <si>
    <t>http://sto.gamepedia.com/Exploration_Cruiser_Refit</t>
  </si>
  <si>
    <t>http://sto.gamepedia.com/Tactical_Escort</t>
  </si>
  <si>
    <t>http://sto.gamepedia.com/Tactical_Escort_Refit</t>
  </si>
  <si>
    <t>http://sto.gamepedia.com/Long_Range_Science_Vessel</t>
  </si>
  <si>
    <t>http://sto.gamepedia.com/Long_Range_Science_Vessel_Refit</t>
  </si>
  <si>
    <t>http://sto.gamepedia.com/Assault_Cruiser</t>
  </si>
  <si>
    <t>http://sto.gamepedia.com/Mirror_Universe_Assault_Cruiser</t>
  </si>
  <si>
    <t>http://sto.gamepedia.com/Star_Cruiser</t>
  </si>
  <si>
    <t>http://sto.gamepedia.com/Mirror_Universe_Star_Cruiser</t>
  </si>
  <si>
    <t>http://sto.gamepedia.com/Support_Cruiser_Retrofit</t>
  </si>
  <si>
    <t>http://sto.gamepedia.com/Advanced_Escort</t>
  </si>
  <si>
    <t>http://sto.gamepedia.com/Mirror_Universe_Advanced_Escort</t>
  </si>
  <si>
    <t>http://sto.gamepedia.com/Patrol_Escort</t>
  </si>
  <si>
    <t>http://sto.gamepedia.com/Mirror_Universe_Patrol_Escort</t>
  </si>
  <si>
    <t>http://sto.gamepedia.com/Mobius_Temporal_Destroyer</t>
  </si>
  <si>
    <t>http://sto.gamepedia.com/Deep_Space_Science_Vessel</t>
  </si>
  <si>
    <t>http://sto.gamepedia.com/Reconnaissance_Science_Vessel</t>
  </si>
  <si>
    <t>http://sto.gamepedia.com/Advanced_Research_Vessel_Retrofit</t>
  </si>
  <si>
    <t>http://sto.gamepedia.com/D%27Kyr_Science_Vessel</t>
  </si>
  <si>
    <t>http://sto.gamepedia.com/Wells_Temporal_Science_Vessel</t>
  </si>
  <si>
    <t>http://sto.gamepedia.com/Exploration_Cruiser_Retrofit</t>
  </si>
  <si>
    <t>http://sto.gamepedia.com/Dreadnought_Cruiser</t>
  </si>
  <si>
    <t>http://sto.gamepedia.com/Assault_Cruiser_Refit</t>
  </si>
  <si>
    <t>http://sto.gamepedia.com/Avenger_Battle_Cruiser</t>
  </si>
  <si>
    <t>http://sto.gamepedia.com/Odyssey_Operations_Cruiser</t>
  </si>
  <si>
    <t>http://sto.gamepedia.com/Odyssey_Science_Cruiser</t>
  </si>
  <si>
    <t>http://sto.gamepedia.com/Odyssey_Tactical_Cruiser</t>
  </si>
  <si>
    <t>http://sto.gamepedia.com/Tactical_Escort_Retrofit</t>
  </si>
  <si>
    <t>http://sto.gamepedia.com/Multi-Vector_Advanced_Escort</t>
  </si>
  <si>
    <t>http://sto.gamepedia.com/Heavy_Escort_Carrier</t>
  </si>
  <si>
    <t>http://sto.gamepedia.com/Chimera_Heavy_Destroyer</t>
  </si>
  <si>
    <t>http://sto.gamepedia.com/Blockade_Runner_Escort_Retrofit</t>
  </si>
  <si>
    <t>http://sto.gamepedia.com/Andorian_Kumari_Escort</t>
  </si>
  <si>
    <t>http://sto.gamepedia.com/Andorian_Charal_Escort</t>
  </si>
  <si>
    <t>http://sto.gamepedia.com/Andorian_Khyzon_Escort</t>
  </si>
  <si>
    <t>http://sto.gamepedia.com/Long_Range_Science_Vessel_Retrofit</t>
  </si>
  <si>
    <t>http://sto.gamepedia.com/Caitian_Atrox_Carrier</t>
  </si>
  <si>
    <t>http://sto.gamepedia.com/Multi-Mission_Strategic_Explorer</t>
  </si>
  <si>
    <t>http://sto.gamepedia.com/Multi-Mission_Surveillance_Explorer</t>
  </si>
  <si>
    <t>http://sto.gamepedia.com/Multi-Mission_Reconnaissance_Explorer</t>
  </si>
  <si>
    <t>http://sto.gamepedia.com/Heavy_Cruiser_Retrofit</t>
  </si>
  <si>
    <t>http://sto.gamepedia.com/Fleet_Heavy_Cruiser_Retrofit</t>
  </si>
  <si>
    <t>http://sto.gamepedia.com/Fleet_Star_Cruiser</t>
  </si>
  <si>
    <t>http://sto.gamepedia.com/Fleet_Support_Cruiser_Retrofit</t>
  </si>
  <si>
    <t>http://sto.gamepedia.com/Fleet_Exploration_Cruiser_Retrofit</t>
  </si>
  <si>
    <t>http://sto.gamepedia.com/Fleet_Avenger_Battle_Cruiser</t>
  </si>
  <si>
    <t>http://sto.gamepedia.com/Odyssey_Star_Cruiser</t>
  </si>
  <si>
    <t>http://sto.gamepedia.com/Fleet_Patrol_Escort</t>
  </si>
  <si>
    <t>http://sto.gamepedia.com/Escort_Retrofit</t>
  </si>
  <si>
    <t>http://sto.gamepedia.com/Fleet_Escort_Retrofit</t>
  </si>
  <si>
    <t>http://sto.gamepedia.com/Fleet_Tactical_Escort_Retrofit</t>
  </si>
  <si>
    <t>http://sto.gamepedia.com/Fleet_Advanced_Escort</t>
  </si>
  <si>
    <t>http://sto.gamepedia.com/Aquarius_Destroyer</t>
  </si>
  <si>
    <t>http://sto.gamepedia.com/Fleet_Aquarius_Destroyer</t>
  </si>
  <si>
    <t>http://sto.gamepedia.com/Fleet_Heavy_Escort_Carrier</t>
  </si>
  <si>
    <t>http://sto.gamepedia.com/Fleet_Chimera_Heavy_Destroyer</t>
  </si>
  <si>
    <t>http://sto.gamepedia.com/Research_Science_Vessel_Retrofit</t>
  </si>
  <si>
    <t>http://sto.gamepedia.com/Fleet_Research_Science_Vessel_Retrofit</t>
  </si>
  <si>
    <t>http://sto.gamepedia.com/Fleet_Deep_Space_Science_Vessel</t>
  </si>
  <si>
    <t>http://sto.gamepedia.com/Fleet_Reconnaissance_Science_Vessel</t>
  </si>
  <si>
    <t>http://sto.gamepedia.com/Science_Vessel_Retrofit</t>
  </si>
  <si>
    <t>http://sto.gamepedia.com/Fleet_Science_Vessel_Retrofit</t>
  </si>
  <si>
    <t>http://sto.gamepedia.com/Fleet_Advanced_Research_Vessel_Retrofit</t>
  </si>
  <si>
    <t>http://sto.gamepedia.com/Fleet_Long_Range_Science_Vessel_Retrofit</t>
  </si>
  <si>
    <t>http://sto.gamepedia.com/Fleet_Caitian_Atrox_Carrier</t>
  </si>
  <si>
    <t>http://sto.gamepedia.com/Kivra_Shuttle</t>
  </si>
  <si>
    <t>http://sto.gamepedia.com/Toron_Shuttle</t>
  </si>
  <si>
    <t>http://sto.gamepedia.com/DujHod_Chariot</t>
  </si>
  <si>
    <t>http://sto.gamepedia.com/To%27Duj_Fighter_%28playable%29</t>
  </si>
  <si>
    <t>http://sto.gamepedia.com/Rozhenko_Timeship</t>
  </si>
  <si>
    <t>http://sto.gamepedia.com/B%27rel_Bird-of-Prey</t>
  </si>
  <si>
    <t>http://sto.gamepedia.com/B%27Rotlh_Bird-of-Prey</t>
  </si>
  <si>
    <t>http://sto.gamepedia.com/QulDun_Bird-of-Prey</t>
  </si>
  <si>
    <t>http://sto.gamepedia.com/Qaw%27Dun_Bird-of-Prey</t>
  </si>
  <si>
    <t>http://sto.gamepedia.com/Norgh_Bird-of-Prey</t>
  </si>
  <si>
    <t>http://sto.gamepedia.com/Ning%27tao_Bird-of-Prey</t>
  </si>
  <si>
    <t>http://sto.gamepedia.com/Ki%27tang_Bird-of-Prey</t>
  </si>
  <si>
    <t>http://sto.gamepedia.com/Ch%27Tang_Bird-of-Prey</t>
  </si>
  <si>
    <t>http://sto.gamepedia.com/Hegh%27ta_Heavy_Bird-of-Prey</t>
  </si>
  <si>
    <t>http://sto.gamepedia.com/B%27rel_Bird-of-Prey_Retrofit</t>
  </si>
  <si>
    <t>http://sto.gamepedia.com/Fleet_Norgh_Bird-of-Prey_Retrofit</t>
  </si>
  <si>
    <t>http://sto.gamepedia.com/Hoh%27SuS_Bird-of-Prey</t>
  </si>
  <si>
    <t>http://sto.gamepedia.com/Fleet_Hoh%27SuS_Bird-of-Prey</t>
  </si>
  <si>
    <t>http://sto.gamepedia.com/B%27rel_Fleet_Bird-of-Prey_Retrofit</t>
  </si>
  <si>
    <t>http://sto.gamepedia.com/Somraw_Raptor</t>
  </si>
  <si>
    <t>http://sto.gamepedia.com/Qorgh_Raptor</t>
  </si>
  <si>
    <t>http://sto.gamepedia.com/SuQob_Raptor</t>
  </si>
  <si>
    <t>http://sto.gamepedia.com/Pach_Raptor</t>
  </si>
  <si>
    <t>http://sto.gamepedia.com/Puyjaq_Raptor</t>
  </si>
  <si>
    <t>http://sto.gamepedia.com/Qin_Heavy_Raptor</t>
  </si>
  <si>
    <t>http://sto.gamepedia.com/Mirror_Qin_Heavy_Raptor</t>
  </si>
  <si>
    <t>http://sto.gamepedia.com/Fleet_Qin_Heavy_Raptor</t>
  </si>
  <si>
    <t>http://sto.gamepedia.com/Somraw_Raptor_Retrofit</t>
  </si>
  <si>
    <t>http://sto.gamepedia.com/Fleet_Somraw_Raptor_Retrofit</t>
  </si>
  <si>
    <t>http://sto.gamepedia.com/K%27Tanco_Battle_Cruiser</t>
  </si>
  <si>
    <t>http://sto.gamepedia.com/K%27t%27inga_Battle_Cruiser</t>
  </si>
  <si>
    <t>http://sto.gamepedia.com/Koro%27t%27inga_Battle_Cruiser</t>
  </si>
  <si>
    <t>http://sto.gamepedia.com/Kamarag_Battlecruiser</t>
  </si>
  <si>
    <t>http://sto.gamepedia.com/Vor%27cha_Battle_Cruiser</t>
  </si>
  <si>
    <t>http://sto.gamepedia.com/Vor%27Kang_Battle_Cruiser</t>
  </si>
  <si>
    <t>http://sto.gamepedia.com/Fleet_Negh%27Var_Heavy_Battle_Cruiser</t>
  </si>
  <si>
    <t>http://sto.gamepedia.com/Vor%27cha_Battle_Cruiser_Retrofit</t>
  </si>
  <si>
    <t>http://sto.gamepedia.com/Kamarag_Battlecruiser_Retrofit</t>
  </si>
  <si>
    <t>http://sto.gamepedia.com/Bortasqu%27_Command_Cruiser</t>
  </si>
  <si>
    <t>http://sto.gamepedia.com/Bortasqu%27_Tactical_Cruiser</t>
  </si>
  <si>
    <t>http://sto.gamepedia.com/Bortasqu%27_War_Cruiser</t>
  </si>
  <si>
    <t>http://sto.gamepedia.com/K%27t%27inga_Battle_Cruiser_Retrofit</t>
  </si>
  <si>
    <t>http://sto.gamepedia.com/Fleet_Tor%27Kaht_Battle_Cruiser_Retrofit</t>
  </si>
  <si>
    <t>http://sto.gamepedia.com/Fleet_Kamarag_Battlecruiser_Retrofit</t>
  </si>
  <si>
    <t>http://sto.gamepedia.com/Negh%27Var_Heavy_Battle_Cruiser</t>
  </si>
  <si>
    <t>http://sto.gamepedia.com/Bortas_Battle_Cruiser</t>
  </si>
  <si>
    <t>http://sto.gamepedia.com/Vandal_Destroyer</t>
  </si>
  <si>
    <t>http://sto.gamepedia.com/Scourge_Destroyer</t>
  </si>
  <si>
    <t>http://sto.gamepedia.com/Krenn_Temporal_Destroyer</t>
  </si>
  <si>
    <t>http://sto.gamepedia.com/Guramba_Siege_Destroyer</t>
  </si>
  <si>
    <t>http://sto.gamepedia.com/Peghqu%27_Heavy_Destroyer</t>
  </si>
  <si>
    <t>http://sto.gamepedia.com/Scourge_Destroyer_Retrofit</t>
  </si>
  <si>
    <t>http://sto.gamepedia.com/Fleet_Scourge_Destroyer_Retrofit</t>
  </si>
  <si>
    <t>http://sto.gamepedia.com/Fleet_Peghqu%27_Heavy_Destroyer</t>
  </si>
  <si>
    <t>http://sto.gamepedia.com/Phalanx_Science_Vessel</t>
  </si>
  <si>
    <t>http://sto.gamepedia.com/Draguas_Support_Vessel</t>
  </si>
  <si>
    <t>http://sto.gamepedia.com/Varanus_Support_Vessel</t>
  </si>
  <si>
    <t>http://sto.gamepedia.com/Korath_Temporal_Science_Vessel</t>
  </si>
  <si>
    <t>http://sto.gamepedia.com/Varanus_Fleet_Support_Vessel</t>
  </si>
  <si>
    <t>http://sto.gamepedia.com/Dacoit_Flight-Deck_Cruiser</t>
  </si>
  <si>
    <t>http://sto.gamepedia.com/Corsair_Flight-Deck_Cruiser</t>
  </si>
  <si>
    <t>http://sto.gamepedia.com/Marauder_Flight-Deck_Cruiser</t>
  </si>
  <si>
    <t>http://sto.gamepedia.com/Corsair_Flight_Deck_Cruiser_Retrofit</t>
  </si>
  <si>
    <t>http://sto.gamepedia.com/Vo%27quv_Carrier</t>
  </si>
  <si>
    <t>http://sto.gamepedia.com/Mirror_Universe_Vo%27quv_Carrier</t>
  </si>
  <si>
    <t>http://sto.gamepedia.com/Kar%27Fi_Battle_Carrier</t>
  </si>
  <si>
    <t>http://sto.gamepedia.com/Fleet_Vo%27Quv_Carrier</t>
  </si>
  <si>
    <t>http://sto.gamepedia.com/Fleet_Kar%27Fi_Battle_Carrier</t>
  </si>
  <si>
    <t>http://sto.gamepedia.com/Tiercel_Shuttle</t>
  </si>
  <si>
    <t>http://sto.gamepedia.com/Kestrel_Runabout</t>
  </si>
  <si>
    <t>http://sto.gamepedia.com/Commander%27s_Gig</t>
  </si>
  <si>
    <t>http://sto.gamepedia.com/Scorpion_Fighter</t>
  </si>
  <si>
    <t>http://sto.gamepedia.com/T%27liss_Light_Warbird</t>
  </si>
  <si>
    <t>http://sto.gamepedia.com/T%27varo_Light_Warbird</t>
  </si>
  <si>
    <t>http://sto.gamepedia.com/Dhelan_Warbird</t>
  </si>
  <si>
    <t>http://sto.gamepedia.com/Dhael_Warbird</t>
  </si>
  <si>
    <t>http://sto.gamepedia.com/Mogai_Heavy_Warbird</t>
  </si>
  <si>
    <t>http://sto.gamepedia.com/Valdore_Heavy_Warbird</t>
  </si>
  <si>
    <t>http://sto.gamepedia.com/Ar%27Kala_Tactical_Warbird</t>
  </si>
  <si>
    <t>http://sto.gamepedia.com/Ha%27feh_Assault_Warbird</t>
  </si>
  <si>
    <t>http://sto.gamepedia.com/T%27varo_Light_Warbird_Retrofit</t>
  </si>
  <si>
    <t>http://sto.gamepedia.com/Dhelan_Warbird_Retrofit</t>
  </si>
  <si>
    <t>http://sto.gamepedia.com/Mogai_Heavy_Warbird_Retrofit</t>
  </si>
  <si>
    <t>http://sto.gamepedia.com/Scimitar_Dreadnought_Warbird</t>
  </si>
  <si>
    <t>http://sto.gamepedia.com/Falchion_Dreadnought_Warbird</t>
  </si>
  <si>
    <t>http://sto.gamepedia.com/Tulwar_Dreadnought_Warbird</t>
  </si>
  <si>
    <t>http://sto.gamepedia.com/Fleet_T%27varo_Light_Warbird_Retrofit</t>
  </si>
  <si>
    <t>http://sto.gamepedia.com/Fleet_Dhelan_Warbird_Retrofit</t>
  </si>
  <si>
    <t>http://sto.gamepedia.com/Fleet_Mogai_Heavy_Warbird_Retrofit</t>
  </si>
  <si>
    <t>http://sto.gamepedia.com/Fleet_Ha%27feh_Assault_Warbird</t>
  </si>
  <si>
    <t>http://sto.gamepedia.com/Talvath_Temporal_Destroyer</t>
  </si>
  <si>
    <t>http://sto.gamepedia.com/Daeinos_Heavy_Destroyer</t>
  </si>
  <si>
    <t>http://sto.gamepedia.com/Fleet_Daeinos_Heavy_Destroyer</t>
  </si>
  <si>
    <t>http://sto.gamepedia.com/D%27deridex_Warbird_Battle_Cruiser</t>
  </si>
  <si>
    <t>http://sto.gamepedia.com/D%27ridthau_Warbird_Battle_Cruiser</t>
  </si>
  <si>
    <t>http://sto.gamepedia.com/Ha%27apax_Advanced_Warbird</t>
  </si>
  <si>
    <t>http://sto.gamepedia.com/Haakona_Advanced_Warbird</t>
  </si>
  <si>
    <t>http://sto.gamepedia.com/Fleet_Ha%27apax_Advanced_Warbird</t>
  </si>
  <si>
    <t>http://sto.gamepedia.com/R%27Mor_Temporal_Science_Vessel</t>
  </si>
  <si>
    <t>http://sto.gamepedia.com/Ha%27nom_Guardian_Warbird</t>
  </si>
  <si>
    <t>http://sto.gamepedia.com/Fleet_Ha%27nom_Guardian_Warbird</t>
  </si>
  <si>
    <t>http://sto.gamepedia.com/Ferengi_Na%27Far</t>
  </si>
  <si>
    <t>http://sto.gamepedia.com/Tholian_Widow_Fighter</t>
  </si>
  <si>
    <t>http://sto.gamepedia.com/Tuffli_Class_Freighter</t>
  </si>
  <si>
    <t>http://sto.gamepedia.com/Suliban_Cell_Ship</t>
  </si>
  <si>
    <t>http://sto.gamepedia.com/Cardassian_Galor_Class_Cruiser</t>
  </si>
  <si>
    <t>http://sto.gamepedia.com/Ferengi_D%27Kora_Marauder</t>
  </si>
  <si>
    <t>http://sto.gamepedia.com/Tal_Shiar_Adapted_Battle_Cruiser</t>
  </si>
  <si>
    <t>http://sto.gamepedia.com/Elachi_Monbosh_Battleship</t>
  </si>
  <si>
    <t>http://sto.gamepedia.com/Voth_Bastion_Flight-Deck_Cruiser</t>
  </si>
  <si>
    <t>http://sto.gamepedia.com/Jem%27Hadar_Attack_Ship</t>
  </si>
  <si>
    <t>http://sto.gamepedia.com/Jem%E2%80%99Hadar_Heavy_Escort_Carrier</t>
  </si>
  <si>
    <t>http://sto.gamepedia.com/Breen_Chel_Grett_Warship</t>
  </si>
  <si>
    <t>http://sto.gamepedia.com/Breen_Plesh_Brek_Heavy_Raider</t>
  </si>
  <si>
    <t>http://sto.gamepedia.com/Tal_Shiar_Adapted_Destroyer</t>
  </si>
  <si>
    <t>http://sto.gamepedia.com/Risian_Corvette</t>
  </si>
  <si>
    <t>http://sto.gamepedia.com/Elachi_S%27golth_Escort</t>
  </si>
  <si>
    <t>http://sto.gamepedia.com/Tholian_Orb_Weaver</t>
  </si>
  <si>
    <t>http://sto.gamepedia.com/Voth_Palisade_Science_Vessel</t>
  </si>
  <si>
    <t>http://sto.gamepedia.com/Tholian_Recluse_Carrier</t>
  </si>
  <si>
    <t>http://sto.gamepedia.com/Jem%E2%80%99Hadar_Dreadnought_Carrier</t>
  </si>
  <si>
    <t>http://sto.gamepedia.com/Obelisk_Carrier</t>
  </si>
  <si>
    <t>http://sto.gamepedia.com/Advanced_Obelisk_Carrier</t>
  </si>
  <si>
    <t>http://sto.gamepedia.com/Ar%27Kif_Tactical_Warbird</t>
  </si>
  <si>
    <t>http://sto.gamepedia.com/Ar%27Kif_Tactical_Carrier_Warbird_Retrofit</t>
  </si>
  <si>
    <t>http://sto.gamepedia.com/Mirror_Universe_Deep_Space_Science_Vessel</t>
  </si>
  <si>
    <t>http://sto.gamepedia.com/Mirror_Universe_Reconnaissance_Science_Vessel</t>
  </si>
  <si>
    <t>http://sto.gamepedia.com/Mirror_Universe_Vor%27cha_Battle_Cruiser</t>
  </si>
  <si>
    <t>http://sto.gamepedia.com/Fleet_K%27t%27inga_Battle_Cruiser_Retrofit</t>
  </si>
  <si>
    <t>http://sto.gamepedia.com/Fleet_Corsair_Flight_Deck_Cruiser_Retrofit</t>
  </si>
  <si>
    <t>http://sto.gamepedia.com/Mirror_Universe_Ha%27feh_Assault_Warbird</t>
  </si>
  <si>
    <t>http://sto.gamepedia.com/Fleet_Ar%27Kif_Tactical_Carrier_Warbird_Retrofit</t>
  </si>
  <si>
    <t>http://sto.gamepedia.com/Mirror_Universe_Ha%27apax_Advanced_Warbird</t>
  </si>
  <si>
    <t>http://sto.gamepedia.com/D%27deridex_Warbird_Battle_Cruiser_Retrofit</t>
  </si>
  <si>
    <t>http://sto.gamepedia.com/Fleet_D%27deridex_Warbird_Battle_Cruiser_Retrofit</t>
  </si>
  <si>
    <t>http://sto.gamepedia.com/Mirror_Universe_Ha%27nom_Guardian_Warbird</t>
  </si>
  <si>
    <t>STO Gamepedia Full URL</t>
  </si>
  <si>
    <t>Dyson Reconnaissance Science Destroyer</t>
  </si>
  <si>
    <t>Dyson Strategic Science Destroyer</t>
  </si>
  <si>
    <t>Dyson Surveillance Science Destroyer</t>
  </si>
  <si>
    <t>Mirror Universe Dhelan Warbird Retrofit</t>
  </si>
  <si>
    <t>Mirror Universe Heavy Cruiser Retrofit</t>
  </si>
  <si>
    <t>Fleet Mogh Battle Cruiser</t>
  </si>
  <si>
    <t>Mogh Battle Cruiser</t>
  </si>
  <si>
    <t>Mirror Universe Negh'Var Heavy Battle Cruiser</t>
  </si>
  <si>
    <t>Rear Admiral</t>
  </si>
  <si>
    <t>3+1</t>
  </si>
  <si>
    <t>2014 Winter</t>
  </si>
  <si>
    <t>[Solanae Dual Heavy Proton Cannon Mk XII [Acc] [CrtH]x2]</t>
  </si>
  <si>
    <t>[Solanae Overcharged Warp Core Mk XII]</t>
  </si>
  <si>
    <t>[Solanae Secondary Deflector]</t>
  </si>
  <si>
    <t>Secondary Deflector</t>
  </si>
  <si>
    <t>[Deteriorating Secondary Deflector Mk X]</t>
  </si>
  <si>
    <t>Lieutenant General</t>
  </si>
  <si>
    <t>Dynamic Defense Deployment System</t>
  </si>
  <si>
    <t>Mk VIII</t>
  </si>
  <si>
    <t>Brigadier General</t>
  </si>
  <si>
    <t>Long Range Sensor Masking</t>
  </si>
  <si>
    <t>Enhanced Inertial Damper Field</t>
  </si>
  <si>
    <t>[Console - Universal - Enhanced Inertial Damper Field]</t>
  </si>
  <si>
    <t>[Matter Anti-Matter Warp Core]</t>
  </si>
  <si>
    <t>6,531 (Mk X)</t>
  </si>
  <si>
    <t>[Console - Universal - Photonic Decoy Swarm]</t>
  </si>
  <si>
    <t>Photonic Decoy Swarm</t>
  </si>
  <si>
    <t>Vice Admiral</t>
  </si>
  <si>
    <t>Mk X</t>
  </si>
  <si>
    <t>Dreadnought Cruiser/Carrier</t>
  </si>
  <si>
    <t>[Console - Universal - Ward Repair Ship]</t>
  </si>
  <si>
    <t>Duty Offcier Pack Promo</t>
  </si>
  <si>
    <t>Integrated Hazard Emitters</t>
  </si>
  <si>
    <t>Subadmiral I</t>
  </si>
  <si>
    <t>[Solanae Overcharged Singularity Core Mk XII]</t>
  </si>
  <si>
    <t>Winter 2014</t>
  </si>
  <si>
    <t>Playable Starships</t>
  </si>
  <si>
    <t>Federation: (Complete &amp; Detailed List)</t>
  </si>
  <si>
    <t>Small craft</t>
  </si>
  <si>
    <t>Shuttles</t>
  </si>
  <si>
    <t>Type-8 • Type-10 • Class F • Delta • Tal'Kyr Support Craft • Aeon Timeship</t>
  </si>
  <si>
    <t>Corvettes</t>
  </si>
  <si>
    <t>Fighters</t>
  </si>
  <si>
    <t>Peregrine Attack Fighter • Stalker Stealth Fighter</t>
  </si>
  <si>
    <t>Early-game ships</t>
  </si>
  <si>
    <t>Tier 1</t>
  </si>
  <si>
    <t>Tier 2</t>
  </si>
  <si>
    <t>Tier 3</t>
  </si>
  <si>
    <t>Tier 4</t>
  </si>
  <si>
    <t>Cruisers</t>
  </si>
  <si>
    <t>• Light Cruiser</t>
  </si>
  <si>
    <t>• TOS Constitution Class Cruiser</t>
  </si>
  <si>
    <t>• Cruiser</t>
  </si>
  <si>
    <t>  - Refit</t>
  </si>
  <si>
    <t>• Heavy Cruiser</t>
  </si>
  <si>
    <t>• Advanced Heavy Cruiser</t>
  </si>
  <si>
    <t>• Support Cruiser</t>
  </si>
  <si>
    <t>• Exploration Cruiser</t>
  </si>
  <si>
    <t>Escorts</t>
  </si>
  <si>
    <t>• NX Class Light Escort</t>
  </si>
  <si>
    <t>• Blockade Runner Escort</t>
  </si>
  <si>
    <t>• Andorian Light Escort</t>
  </si>
  <si>
    <t>• Escort</t>
  </si>
  <si>
    <t>• Heavy Escort</t>
  </si>
  <si>
    <t>• Tactical Escort</t>
  </si>
  <si>
    <t>Science Vessels</t>
  </si>
  <si>
    <t>• Oberth Class Light Science Vessel</t>
  </si>
  <si>
    <t>• Science Vessel</t>
  </si>
  <si>
    <t>• Research Science Vessel</t>
  </si>
  <si>
    <t>• Advanced Research Vessel</t>
  </si>
  <si>
    <t>• Long Range Science Vessel</t>
  </si>
  <si>
    <t>• Assault Cruiser</t>
  </si>
  <si>
    <t>  - Mirror</t>
  </si>
  <si>
    <t>• Star Cruiser</t>
  </si>
  <si>
    <t>• Support Cruiser Retrofit</t>
  </si>
  <si>
    <t>• Exploration Cruiser Retrofit</t>
  </si>
  <si>
    <t>• Assault Cruiser Refit</t>
  </si>
  <si>
    <t>• Heavy Cruiser Retrofit</t>
  </si>
  <si>
    <t>• Odyssey Star Cruiser</t>
  </si>
  <si>
    <t>Battle Cruisers</t>
  </si>
  <si>
    <t>• Avenger Battle Cruiser</t>
  </si>
  <si>
    <t>Dreadnoughts</t>
  </si>
  <si>
    <t>• Dreadnought Cruiser</t>
  </si>
  <si>
    <t>&amp;</t>
  </si>
  <si>
    <t>Escort Carriers</t>
  </si>
  <si>
    <t>• Advanced Escort</t>
  </si>
  <si>
    <t>• Patrol Escort</t>
  </si>
  <si>
    <t>  - Kumari - Charal - Khyzon</t>
  </si>
  <si>
    <t>• Tactical Escort Retrofit</t>
  </si>
  <si>
    <t>• Multi-Vector Advanced Escort</t>
  </si>
  <si>
    <t>• Heavy Escort Carrier</t>
  </si>
  <si>
    <t>• Blockade Runner Escort Retrofit</t>
  </si>
  <si>
    <t>• Patrol Escort Refit</t>
  </si>
  <si>
    <t>• Escort Retrofit</t>
  </si>
  <si>
    <t>Destroyers</t>
  </si>
  <si>
    <t>• Deep Space Science Vessel</t>
  </si>
  <si>
    <t>• Reconnaissance Science Vessel</t>
  </si>
  <si>
    <t>• Long Range Science Vessel Retrofit</t>
  </si>
  <si>
    <t>• Research Science Vessel Retrofit</t>
  </si>
  <si>
    <t>• Science Vessel Retrofit</t>
  </si>
  <si>
    <t>Carriers</t>
  </si>
  <si>
    <t>• Caitian Atrox Carrier</t>
  </si>
  <si>
    <t>Klingon Empire: (Complete &amp; Detailed List)</t>
  </si>
  <si>
    <t>Kivra Shuttle • Toron Shuttle • DujHod Chariot • To'Duj Fighter • Rozhenko Timeship</t>
  </si>
  <si>
    <t>Raiders</t>
  </si>
  <si>
    <t>• B'rel Bird-of-Prey</t>
  </si>
  <si>
    <t>  - B'Rotlh</t>
  </si>
  <si>
    <t>• QulDun Bird-of-Prey</t>
  </si>
  <si>
    <t>  - Qaw'Dun</t>
  </si>
  <si>
    <t>• Norgh Bird-of-Prey</t>
  </si>
  <si>
    <t>  - Ning'tao</t>
  </si>
  <si>
    <t>• Ki'tang Bird-of-Prey</t>
  </si>
  <si>
    <t>  - Ch'Tang</t>
  </si>
  <si>
    <t>Raptors</t>
  </si>
  <si>
    <t>• Somraw Raptor</t>
  </si>
  <si>
    <t>• Qorgh Raptor</t>
  </si>
  <si>
    <t>  - SuQob</t>
  </si>
  <si>
    <t>• Pach Raptor</t>
  </si>
  <si>
    <t>  - Puyjaq</t>
  </si>
  <si>
    <t>• K'Tanco Battle Cruiser</t>
  </si>
  <si>
    <t>• K't'inga Battle Cruiser</t>
  </si>
  <si>
    <t>  - Koro't'inga</t>
  </si>
  <si>
    <t>• Kamarag Battlecruiser</t>
  </si>
  <si>
    <t>• Vor'cha Battle Cruiser</t>
  </si>
  <si>
    <t>  - Vor'Kang</t>
  </si>
  <si>
    <t>• Vandal</t>
  </si>
  <si>
    <t>• Scourge</t>
  </si>
  <si>
    <t>Support Vessels</t>
  </si>
  <si>
    <t>• Phalanx Science Vessel</t>
  </si>
  <si>
    <t>• Draguas Support Vessel</t>
  </si>
  <si>
    <t>Flight-Deck Cruisers</t>
  </si>
  <si>
    <t>• Dacoit</t>
  </si>
  <si>
    <t>• Corsair</t>
  </si>
  <si>
    <t>• Hegh'ta Heavy Bird-of-Prey</t>
  </si>
  <si>
    <t>• B'rel Bird-of-Prey Retrofit</t>
  </si>
  <si>
    <t>• HoH'SuS Bird-of-Prey</t>
  </si>
  <si>
    <t>• Qin Heavy Raptor</t>
  </si>
  <si>
    <t>  - Mirror Qin</t>
  </si>
  <si>
    <t>• Mirror Somraw Retrofit</t>
  </si>
  <si>
    <t>• Somraw Raptor Retrofit</t>
  </si>
  <si>
    <t>• Negh'Var Heavy Battle Cruiser</t>
  </si>
  <si>
    <t>  - Mirror Negh'Var</t>
  </si>
  <si>
    <t>• Vor'cha Battle Cruiser Retrofit</t>
  </si>
  <si>
    <t>  - Mirror Vor'cha</t>
  </si>
  <si>
    <t>• Kamarag Battlecruiser Retrofit</t>
  </si>
  <si>
    <t>• Mogh Battle Cruiser</t>
  </si>
  <si>
    <t>• Bortasqu' Cruiser:</t>
  </si>
  <si>
    <t>• Guramba Siege Destroyer</t>
  </si>
  <si>
    <t>• Vo'Quv Carrier</t>
  </si>
  <si>
    <t>  - Mirror Vo'Quv</t>
  </si>
  <si>
    <t>• Kar'Fi Battle Carrier</t>
  </si>
  <si>
    <t>Romulan Republic: (Complete &amp; Detailed List)</t>
  </si>
  <si>
    <t>Tiercel Shuttle • Kestrel Runabout • Commander's Gig • Scorpion Fighter</t>
  </si>
  <si>
    <t>Warbirds</t>
  </si>
  <si>
    <t>• T'liss Light Warbird</t>
  </si>
  <si>
    <t>  - T'varo</t>
  </si>
  <si>
    <t>• Dhelan Warbird</t>
  </si>
  <si>
    <t>  - Dhael</t>
  </si>
  <si>
    <t>• Mogai Heavy Warbird</t>
  </si>
  <si>
    <t>  - Valdore</t>
  </si>
  <si>
    <t>• Ar'Kif Tactical Warbird</t>
  </si>
  <si>
    <t>  - Ar'Kala</t>
  </si>
  <si>
    <t>Warbird Battle Cruisers</t>
  </si>
  <si>
    <t>• D'deridex Warbird Battle Cruiser</t>
  </si>
  <si>
    <t>  - D'ridthau</t>
  </si>
  <si>
    <t>• Ha'feh Assault Warbird</t>
  </si>
  <si>
    <t>  - Mirror Ha'feh</t>
  </si>
  <si>
    <t>• Dreadnought Warbird:</t>
  </si>
  <si>
    <t>  - Scimitar - Falchion - Tulwar</t>
  </si>
  <si>
    <t>• Fleet T'varo</t>
  </si>
  <si>
    <t>• Fleet Dhelan</t>
  </si>
  <si>
    <t>• Fleet Mogai</t>
  </si>
  <si>
    <t>• Fleet Ar'Kif</t>
  </si>
  <si>
    <t>• Fleet Ha'feh</t>
  </si>
  <si>
    <t>• Ha'apax Advanced Warbird</t>
  </si>
  <si>
    <t>  - Mirror Ha'apax</t>
  </si>
  <si>
    <t>• Haakona Advanced Warbird</t>
  </si>
  <si>
    <t>• Fleet D'deridex</t>
  </si>
  <si>
    <t>• Fleet Ha'apax</t>
  </si>
  <si>
    <t>• Ha'nom Guardian Warbird</t>
  </si>
  <si>
    <t>  - Mirror Ha'nom</t>
  </si>
  <si>
    <t>• Fleet Ha'nom</t>
  </si>
  <si>
    <t>Cross-Faction Ships</t>
  </si>
  <si>
    <t>Ferengi Na'Far • Tholian Widow Fighter • Voth Heavy Fighter</t>
  </si>
  <si>
    <t>Tuffli Class Freighter • Suliban Cell Ship</t>
  </si>
  <si>
    <t>• Cardassian Galor Class Cruiser</t>
  </si>
  <si>
    <t>• Ferengi D'Kora Marauder</t>
  </si>
  <si>
    <t>• Tal Shiar Adapted Battle Cruiser</t>
  </si>
  <si>
    <t>• Elachi Monbosh Battleship</t>
  </si>
  <si>
    <t>• Voth Bastion Flight-Deck Cruiser</t>
  </si>
  <si>
    <t>• Voth Bulwark Dreadnought Cruiser</t>
  </si>
  <si>
    <t>• Hirogen Apex Heavy Battlecruiser</t>
  </si>
  <si>
    <t>• Undine Dromias Bio-Cruiser</t>
  </si>
  <si>
    <t>• Risian Luxury Cruiser</t>
  </si>
  <si>
    <t>• Jem'Hadar Attack Ship</t>
  </si>
  <si>
    <t>• Jem'Hadar Heavy Escort Carrier</t>
  </si>
  <si>
    <t>• Breen Chel Grett Warship</t>
  </si>
  <si>
    <t>• Breen Plesh Brek Heavy Raider</t>
  </si>
  <si>
    <t>• Tal Shiar Adapted Destroyer</t>
  </si>
  <si>
    <t>• Risian Corvette</t>
  </si>
  <si>
    <t>• Elachi S'golth Escort</t>
  </si>
  <si>
    <t>• Hirogen Hunter Heavy Escort</t>
  </si>
  <si>
    <t>• Undine Nicor Bio-Warship</t>
  </si>
  <si>
    <t>• Xindi-Reptilian Contortrix Escort</t>
  </si>
  <si>
    <t>• Tholian Orb Weaver</t>
  </si>
  <si>
    <t>• Voth Palisade Science Vessel</t>
  </si>
  <si>
    <t>• Tholian Recluse Carrier</t>
  </si>
  <si>
    <t>• Jem'Hadar Dreadnought Carrier</t>
  </si>
  <si>
    <t>• Xindi-Aquatic Narcine Dreadnought Carrier</t>
  </si>
  <si>
    <t>http://sto.gamepedia.com/Jem%27Hadar_Dreadnought_Carrier</t>
  </si>
  <si>
    <t>http://sto.gamepedia.com/Mirror_Universe_Mogai_Heavy_Warbird_Retrofit</t>
  </si>
  <si>
    <t>http://sto.gamepedia.com/Mirror_Universe_Somraw_Raptor_Retrofit</t>
  </si>
  <si>
    <t>http://sto.gamepedia.com/Fleet_Dreadnought_Cruiser</t>
  </si>
  <si>
    <t>http://sto.gamepedia.com/Xindi-Aquatic_Narcine_Dreadnought_Carrier</t>
  </si>
  <si>
    <t>http://sto.gamepedia.com/Mirror_Universe_Science_Vessel_Retrofit</t>
  </si>
  <si>
    <t>http://sto.gamepedia.com/Patrol_Escort_Refit</t>
  </si>
  <si>
    <t>http://sto.gamepedia.com/Undine_Nicor_Bio-Warship</t>
  </si>
  <si>
    <t>http://sto.gamepedia.com/Fleet_Assault_Cruiser_Refit</t>
  </si>
  <si>
    <t>http://sto.gamepedia.com/Undine_Dromias_Bio-Cruiser</t>
  </si>
  <si>
    <t>http://sto.gamepedia.com/Fleet_Patrol_Escort_Refit</t>
  </si>
  <si>
    <t>http://sto.gamepedia.com/Xindi-Reptilian_Contortrix_Escort</t>
  </si>
  <si>
    <t>http://sto.gamepedia.com/Risian_Luxury_Cruiser</t>
  </si>
  <si>
    <t>http://sto.gamepedia.com/Jem%27Hadar_Heavy_Escort_Carrier</t>
  </si>
  <si>
    <t>Fleet Dreadnought Cruiser</t>
  </si>
  <si>
    <t>Fleet Patrol Escort (RETIRED: 5/8/2014)</t>
  </si>
  <si>
    <t>Fleet Patrol Escort Refit</t>
  </si>
  <si>
    <t>Patrol Escort Refit</t>
  </si>
  <si>
    <t>Mirror Universe Escort Retrofit</t>
  </si>
  <si>
    <t>http://sto.gamepedia.com/Mirror_Universe_Escort_Retrofit</t>
  </si>
  <si>
    <t>Mirror Universe Science Vessel Retrofit</t>
  </si>
  <si>
    <t>Nov Class Dyson Science Destroyer</t>
  </si>
  <si>
    <t>Mirror Universe Ki'tang Bird-of-Prey Retrofit</t>
  </si>
  <si>
    <t>http://sto.gamepedia.com/index.php?title=Mirror_Universe_Ki%27tang_Bird-of-Prey_Retrofit&amp;action=edit&amp;redlink=1</t>
  </si>
  <si>
    <t>Mirror Universe Somraw Raptor Retrofit</t>
  </si>
  <si>
    <t>Ta'Sub Class (Advanced Dyson Science Destroyer: Command)</t>
  </si>
  <si>
    <t>MoQ Class (Advanced Dyson Science Destroyer: Battle)</t>
  </si>
  <si>
    <t>Chontay Class (Advanced Dyson Science Destroyer: Tactical)</t>
  </si>
  <si>
    <t>Warbird Battle Cruiser</t>
  </si>
  <si>
    <t>Mirror Universe Mogai Heavy Warbird Retrofit</t>
  </si>
  <si>
    <t xml:space="preserve"> Mirror Universe Mogai Heavy Warbird Retrofit</t>
  </si>
  <si>
    <t>Mirror Universe T'Varo Light Warbird Retrofit</t>
  </si>
  <si>
    <t>http://sto.gamepedia.com/index.php?title=Mirror_Universe_T%27Varo_Light_Warbird_Retrofit&amp;action=edit&amp;redlink=1</t>
  </si>
  <si>
    <t>Aves Class Dyson Science Destroyer</t>
  </si>
  <si>
    <t>Harpia Class (Advanced Dyson Science Destroyer: Reconnaissance)</t>
  </si>
  <si>
    <t>Tyton Class (Advanced Dyson Science Destroyer: Strategic)</t>
  </si>
  <si>
    <t>Caprimul Class (Advanced Dyson Science Destroyer: Surveillance)</t>
  </si>
  <si>
    <t>Xindi-Aquatic Narcine Dreadnought Carrier</t>
  </si>
  <si>
    <t>Undine Dromias Bio-Cruiser</t>
  </si>
  <si>
    <t>Risian Luxury Cruiser</t>
  </si>
  <si>
    <t>Undine Nicor Bio-Warship</t>
  </si>
  <si>
    <t>Xindi-Reptilian Contortrix Escort</t>
  </si>
  <si>
    <t>[Hangar - Type 8 Shuttles]</t>
  </si>
  <si>
    <t>Ability: Attract Fire</t>
  </si>
  <si>
    <t>5,172.8 (Mk X)</t>
  </si>
  <si>
    <t>Tempest Tail Gun</t>
  </si>
  <si>
    <t>Universal Console - Nadion Saturation Bomb</t>
  </si>
  <si>
    <t>Nadion Saturation Bomb</t>
  </si>
  <si>
    <t>[Console - Universal - Cascade Resonance Catalyst]</t>
  </si>
  <si>
    <t>[Console - Universal - Fluidic Conduit Projector]</t>
  </si>
  <si>
    <t>Fluidic Conduit Projector</t>
  </si>
  <si>
    <t>Improved Hull Regeneration</t>
  </si>
  <si>
    <t>[Console - Universal - Soliton Wave Generator]</t>
  </si>
  <si>
    <t>[Console - Universal - Fluidic Energy Focusing Array]</t>
  </si>
  <si>
    <t>Fluidic Energy Focusing Array</t>
  </si>
  <si>
    <t>Xindi Weapon Platform</t>
  </si>
  <si>
    <t>http://sto.gamepedia.com/Heavy_Cruiser_Refit</t>
  </si>
  <si>
    <t>Heavy Cruiser Refit</t>
  </si>
  <si>
    <t>[Matter Anti-Matter Warp Core Mk IV]</t>
  </si>
  <si>
    <t xml:space="preserve">Danube Class Runabout • Yellowstone Class Runabout • Captain's Yacht </t>
  </si>
  <si>
    <t>Endgame ships</t>
  </si>
  <si>
    <t>✓ means this ship can be upgraded to Tier 5U capabilities</t>
  </si>
  <si>
    <t>Tier 5 - Level 40</t>
  </si>
  <si>
    <t xml:space="preserve">Tier 5 - Level 50 </t>
  </si>
  <si>
    <t>Can all be upgraded ✓</t>
  </si>
  <si>
    <t>Tier 5 - Level 50 Fleet</t>
  </si>
  <si>
    <t>Tier 6 - Level 50</t>
  </si>
  <si>
    <t>• Advanced Heavy Cruiser Retrofit ✓</t>
  </si>
  <si>
    <t>• Mirror Heavy Cruiser Retrofit</t>
  </si>
  <si>
    <t>• Odyssey Star Cruisers:</t>
  </si>
  <si>
    <t>  - Operations</t>
  </si>
  <si>
    <t>  - Science</t>
  </si>
  <si>
    <t>  - Tactical</t>
  </si>
  <si>
    <t>  - Fleet Heavy Cruiser Retrofit ✓</t>
  </si>
  <si>
    <t>• Fleet Adv. Heavy Cruiser Retrofit ✓</t>
  </si>
  <si>
    <t>• Fleet Support Cruiser Retrofit ✓</t>
  </si>
  <si>
    <t>• Fleet Exploration Cruiser Retrofit ✓</t>
  </si>
  <si>
    <t>• Fleet Assault Cruiser Refit ✓</t>
  </si>
  <si>
    <t>• Fleet Star Cruiser ✓</t>
  </si>
  <si>
    <t>• Eclipse Intel Cruiser</t>
  </si>
  <si>
    <t>  - Fleet Eclipse</t>
  </si>
  <si>
    <t>• Guardian Cruiser</t>
  </si>
  <si>
    <t>• Fleet Avenger Battle Cruiser ✓</t>
  </si>
  <si>
    <t>• Fleet Dreadnought Cruiser ✓</t>
  </si>
  <si>
    <t>• Mirror Escort Retrofit</t>
  </si>
  <si>
    <t>• Andorian Escorts:</t>
  </si>
  <si>
    <t>  - Fleet Escort Retrofit ✓</t>
  </si>
  <si>
    <t>• Fleet Heavy Escort Carrier ✓</t>
  </si>
  <si>
    <t>• Fleet Tactical Escort Retrofit ✓</t>
  </si>
  <si>
    <t>• Fleet Advanced Escort ✓</t>
  </si>
  <si>
    <t>• Fleet Patrol Escort Refit ✓</t>
  </si>
  <si>
    <t>• Aquarius Light Escort</t>
  </si>
  <si>
    <t>  - Fleet Aquarius Light Escort ✓</t>
  </si>
  <si>
    <t>• Phantom Intel Escort</t>
  </si>
  <si>
    <t>  - Fleet Phantom</t>
  </si>
  <si>
    <t>• Mobius Temporal Destroyer ✓</t>
  </si>
  <si>
    <t>• Solanae Dyson Science Destroyer ✓</t>
  </si>
  <si>
    <t xml:space="preserve">• Chimera Heavy Destroyer </t>
  </si>
  <si>
    <t>• Advanced Dyson Science Destroyers:</t>
  </si>
  <si>
    <t>  - Reconnaissance</t>
  </si>
  <si>
    <t>  - Strategic</t>
  </si>
  <si>
    <t>  - Surveillance</t>
  </si>
  <si>
    <t xml:space="preserve">• Fleet Chimera Heavy Destroyer ✓ </t>
  </si>
  <si>
    <t>• Advanced Research Vessel Retrofit ✓</t>
  </si>
  <si>
    <t>• D'Kyr Science Vessel ✓</t>
  </si>
  <si>
    <t>• Wells Temporal Science Vessel ✓</t>
  </si>
  <si>
    <t>• Mirror Science Vessel Retrofit</t>
  </si>
  <si>
    <t>• Multi-Mission Explorers:</t>
  </si>
  <si>
    <t>  - Aventine (Reconnaissance)</t>
  </si>
  <si>
    <t>  - Rademaker (Strategic)</t>
  </si>
  <si>
    <t>  - Vesta (Surveillance)</t>
  </si>
  <si>
    <t>  - Fleet Science Vessel Retrofit ✓</t>
  </si>
  <si>
    <t>  - Fleet Research S.V. Retrofit ✓</t>
  </si>
  <si>
    <t>• Fleet Adv. Research Vessel Retrofit ✓</t>
  </si>
  <si>
    <t>• Fleet Long Range S.V. Retrofit ✓</t>
  </si>
  <si>
    <t>• Fleet Deep Space S.V. ✓</t>
  </si>
  <si>
    <t>• Fleet Reconnaissance S.V. ✓</t>
  </si>
  <si>
    <t>• Scryer Intel Science Vessel</t>
  </si>
  <si>
    <t>  - Fleet Scryer</t>
  </si>
  <si>
    <t>• Experimental Science Vessel</t>
  </si>
  <si>
    <t>• Fleet Caitian Atrox Carrier ✓</t>
  </si>
  <si>
    <t>✓ means this ship can be upgraded to Tier 6 capabilities</t>
  </si>
  <si>
    <t>• Mirror Ki'tang Retrofit</t>
  </si>
  <si>
    <t>• B'rel Fleet Retrofit ✓</t>
  </si>
  <si>
    <t>• Fleet Norgh ✓</t>
  </si>
  <si>
    <t>  - Fleet HoH'SuS ✓</t>
  </si>
  <si>
    <t>  - Fleet Somraw ✓</t>
  </si>
  <si>
    <t>• Fleet Qin Heavy Raptor ✓</t>
  </si>
  <si>
    <t>• Mat'Ha Raptor</t>
  </si>
  <si>
    <t>  - Command</t>
  </si>
  <si>
    <t>  - War</t>
  </si>
  <si>
    <t>• K't'inga Retrofit</t>
  </si>
  <si>
    <t>  - Fleet K't'inga ✓</t>
  </si>
  <si>
    <t>• Fleet Kamarag ✓</t>
  </si>
  <si>
    <t>• Fleet Tor'Kaht (Vor'cha) Retrofit ✓</t>
  </si>
  <si>
    <t>• Fleet Negh'Var ✓</t>
  </si>
  <si>
    <t>• Fleet Mogh ✓</t>
  </si>
  <si>
    <t>• Bortas</t>
  </si>
  <si>
    <t>• Qib Intel Battlecruiser</t>
  </si>
  <si>
    <t>  - Fleet Qib</t>
  </si>
  <si>
    <t>• Krenn Temporal Destroyer ✓</t>
  </si>
  <si>
    <t xml:space="preserve">• Peghqu' Heavy Destroyer </t>
  </si>
  <si>
    <t>• Scourge Retrofit</t>
  </si>
  <si>
    <t>  - Fleet Scourge ✓</t>
  </si>
  <si>
    <t xml:space="preserve">• Fleet Peghqu' ✓ </t>
  </si>
  <si>
    <t>• Varanus Support Vessel ✓</t>
  </si>
  <si>
    <t>• Korath Temporal Science Vessel ✓</t>
  </si>
  <si>
    <t>• Nov Dyson Science Destroyer ✓</t>
  </si>
  <si>
    <t>  - Chontay (Tactical)</t>
  </si>
  <si>
    <t>  - MoQ (Battle)</t>
  </si>
  <si>
    <t>  - Ta’Sub (Command)</t>
  </si>
  <si>
    <t>• Varanus Fleet Support Vessel ✓</t>
  </si>
  <si>
    <t>• Marauder Flight-Deck Cruiser ✓</t>
  </si>
  <si>
    <t>• Corsair Retrofit</t>
  </si>
  <si>
    <t>  - Fleet Corsair ✓</t>
  </si>
  <si>
    <t>• Fleet Vo'Quv Carrier ✓</t>
  </si>
  <si>
    <t>• Fleet Kar'Fi Battle Carrier ✓</t>
  </si>
  <si>
    <t>• Mirror T'varo Retrofit</t>
  </si>
  <si>
    <t>• Mirror Dhelan Retrofit</t>
  </si>
  <si>
    <t>• Mirror Mogai Retrofit</t>
  </si>
  <si>
    <t>• T'varo Retrofit</t>
  </si>
  <si>
    <t>• Dhelan Retrofit</t>
  </si>
  <si>
    <t>• Mogai Retrofit</t>
  </si>
  <si>
    <t>• Ar'Kif Tactical Carrier Retrofit</t>
  </si>
  <si>
    <t>• Faeht Intel Warbird</t>
  </si>
  <si>
    <t>  - Fleet Faeht</t>
  </si>
  <si>
    <t>• D'deridex Retrofit</t>
  </si>
  <si>
    <t>• Aelahl Light Warbird Battlecruiser</t>
  </si>
  <si>
    <t>• R'Mor Temporal Science Vessel ✓</t>
  </si>
  <si>
    <t>• Aves Dyson Science Destroyer ✓</t>
  </si>
  <si>
    <t>  - Harpia (Recon)</t>
  </si>
  <si>
    <t>  - Tyton (Strategic)</t>
  </si>
  <si>
    <t>  - Caprimul (Surveillance)</t>
  </si>
  <si>
    <t>• Talvath Temporal Destroyer ✓</t>
  </si>
  <si>
    <t xml:space="preserve">• Daeinos Heavy Destroyer </t>
  </si>
  <si>
    <t xml:space="preserve">• Fleet Daeinos </t>
  </si>
  <si>
    <t>The following ships are all freely upgradeable to Tier 5U capabilities</t>
  </si>
  <si>
    <t>• Advanced Obelisk Carrier</t>
  </si>
  <si>
    <t>http://sto.gamepedia.com/Eclipse_Intel_Cruiser</t>
  </si>
  <si>
    <t>http://sto.gamepedia.com/index.php?title=Fleet_Eclipse_Intel_Cruiser&amp;action=edit&amp;redlink=1</t>
  </si>
  <si>
    <t>http://sto.gamepedia.com/Guardian_Cruiser</t>
  </si>
  <si>
    <t>http://sto.gamepedia.com/Phantom_Intel_Escort</t>
  </si>
  <si>
    <t>http://sto.gamepedia.com/index.php?title=Fleet_Phantom_Intel_Escort&amp;action=edit&amp;redlink=1</t>
  </si>
  <si>
    <t>http://sto.gamepedia.com/Scryer_Intel_Science_Vessel</t>
  </si>
  <si>
    <t>http://sto.gamepedia.com/index.php?title=Fleet_Scryer_Intel_Science_Vessel&amp;action=edit&amp;redlink=1</t>
  </si>
  <si>
    <t>http://sto.gamepedia.com/Dauntless_Class_Experimental_Science_Vessel</t>
  </si>
  <si>
    <t>Eclipse Intel Cruiser</t>
  </si>
  <si>
    <t>Fleet Eclipse</t>
  </si>
  <si>
    <t>Guardian Cruiser</t>
  </si>
  <si>
    <t>Phantom Intel Escort</t>
  </si>
  <si>
    <t>Fleet Phantom</t>
  </si>
  <si>
    <t>Scryer Intel Science Vessel</t>
  </si>
  <si>
    <t>Fleet Scryer</t>
  </si>
  <si>
    <t>Experimental Science Vessel</t>
  </si>
  <si>
    <t>http://sto.gamepedia.com/Mat%27Ha_Raptor</t>
  </si>
  <si>
    <t>http://sto.gamepedia.com/Qib_Intel_Battlecruiser</t>
  </si>
  <si>
    <t>http://sto.gamepedia.com/index.php?title=Fleet_Qib_Intel_Battlecruiser&amp;action=edit&amp;redlink=1</t>
  </si>
  <si>
    <t>Mat'Ha Raptor</t>
  </si>
  <si>
    <t>Qib Intel Battlecruiser</t>
  </si>
  <si>
    <t>Fleet Qib</t>
  </si>
  <si>
    <t>http://sto.gamepedia.com/Faeht_Intel_Warbird</t>
  </si>
  <si>
    <t>http://sto.gamepedia.com/index.php?title=Fleet_Faeht_Intel_Warbird&amp;action=edit&amp;redlink=1</t>
  </si>
  <si>
    <t>http://sto.gamepedia.com/Aelahl_Light_Warbird_Battlecruiser</t>
  </si>
  <si>
    <t>Faeht Intel Warbird</t>
  </si>
  <si>
    <t>Fleet Faeht</t>
  </si>
  <si>
    <t>Aelahl Light Warbird Battlecruiser</t>
  </si>
  <si>
    <t>T5U</t>
  </si>
  <si>
    <t>Rademaker: Multi-Mission Strategic Explorer</t>
  </si>
  <si>
    <t>Vesta: Multi-Mission Surveillance Explorer</t>
  </si>
  <si>
    <t>Aventine: Multi-Mission Reconnaissance Explorer</t>
  </si>
  <si>
    <t>free</t>
  </si>
  <si>
    <t>Fleet Peghqu' Heavy Destroyer</t>
  </si>
  <si>
    <t>http://www.arcgames.com/en/games/star-trek-online/news/detail/7002163</t>
  </si>
  <si>
    <t>Delta Rising Data:</t>
  </si>
  <si>
    <t>http://www.arcgames.com/en/games/star-trek-online/news/detail/7002133</t>
  </si>
  <si>
    <t>https://docs.google.com/document/d/1zftXJvd3jOWLOuP4NPRMFemqE9YcOr-8p8LCj3kCiV4/edit?pli=1</t>
  </si>
  <si>
    <t>https://docs.google.com/spreadsheets/d/1Vxa1UEJWqy6NCDEBxhtB-j_YJsQz6bpRIoV2OoVehhU/edit#gid=28456780</t>
  </si>
  <si>
    <t>@daBelgrave 11/9/2014</t>
  </si>
  <si>
    <t>zen</t>
  </si>
  <si>
    <t>Fleet B'rel Bird-of-Prey Retrofit</t>
  </si>
  <si>
    <t>Starship Mastery</t>
  </si>
  <si>
    <t>5
(T6 only)</t>
  </si>
  <si>
    <t>Absrptv Plat</t>
  </si>
  <si>
    <t>Rpd Repairs</t>
  </si>
  <si>
    <t>Enh Hull Plat</t>
  </si>
  <si>
    <t>Armrd Hull</t>
  </si>
  <si>
    <t>Enh Part Gen</t>
  </si>
  <si>
    <t>Adv Shld Sys</t>
  </si>
  <si>
    <t>Enh Rst Circ</t>
  </si>
  <si>
    <t>Rct Shld Tech</t>
  </si>
  <si>
    <t>Prcs Wpn Sys</t>
  </si>
  <si>
    <t>Tact Man</t>
  </si>
  <si>
    <t>Enh Wpn Sys</t>
  </si>
  <si>
    <t>Dev Wpnry</t>
  </si>
  <si>
    <t>Enh Wpn Bnk</t>
  </si>
  <si>
    <t>Qk Deploy</t>
  </si>
  <si>
    <t>Rct Shld Tec</t>
  </si>
  <si>
    <t>Console - Universal - Dynamic Tactical System</t>
  </si>
  <si>
    <t>Dauntless Experimental Science Vessel</t>
  </si>
  <si>
    <t>Radiant Nanite Cloud</t>
  </si>
  <si>
    <t>3,000 Zen</t>
  </si>
  <si>
    <t>Console - Universal - Proton Destabilizer Module</t>
  </si>
  <si>
    <t>Console - Universal - Protonic Shield Matrix</t>
  </si>
  <si>
    <t>Console - Universal - Shield Inversion Projector</t>
  </si>
  <si>
    <t>Active Sensor Arrays</t>
  </si>
  <si>
    <t>Battle Ready</t>
  </si>
  <si>
    <t>Fleet Aquarius Light Escort</t>
  </si>
  <si>
    <t>Console - Universal - Manheim Device</t>
  </si>
  <si>
    <t>Reciprocity</t>
  </si>
  <si>
    <t>Emitter Synergy</t>
  </si>
  <si>
    <t>Console - Universal - Tipler Cylinder</t>
  </si>
  <si>
    <t>Console - Universal - Dynamic Defense Deployment System</t>
  </si>
  <si>
    <t>Enh Sing Circ</t>
  </si>
  <si>
    <t>Tactical Retreat</t>
  </si>
  <si>
    <t>Advanced Obelisk Carrier</t>
  </si>
  <si>
    <t>Console - Universal - Breen Energy Dissipator</t>
  </si>
  <si>
    <t>Console - Universal - Sensor Disruption Field</t>
  </si>
  <si>
    <t>Console - Universal - Crescent Wave Cannon</t>
  </si>
  <si>
    <t>Kazon Heavy Raider</t>
  </si>
  <si>
    <t>Console - Universal - Xindi Weapon Platform</t>
  </si>
  <si>
    <t>Fleet Faeht Intel Warbird</t>
  </si>
  <si>
    <t>[Console - Universal - Structural Integrity Field]</t>
  </si>
  <si>
    <t>Int</t>
  </si>
  <si>
    <t>[Console - Universal - Particle Conversion Matrix]</t>
  </si>
  <si>
    <t>Absorptive Plating</t>
  </si>
  <si>
    <t xml:space="preserve">Rapid Repairs (+Hull Regen) </t>
  </si>
  <si>
    <t xml:space="preserve">Enhanced Plating (+Energy and Radiation Damage Resistance) </t>
  </si>
  <si>
    <t xml:space="preserve">Armored Hull </t>
  </si>
  <si>
    <t xml:space="preserve">Desperate Repairs (Starship Trait) </t>
  </si>
  <si>
    <t>[Console - Universal - Heavy Phaser Lance]</t>
  </si>
  <si>
    <t>Fleet Phantom Intel Escort</t>
  </si>
  <si>
    <t>[Console - Universal - Sensor Probe Swarm]</t>
  </si>
  <si>
    <t>Starship Ability Package (Science Vessel)</t>
  </si>
  <si>
    <t>[Console - Universal - Particle Synthesizer]</t>
  </si>
  <si>
    <t>[Console - Universal - Heavy Disruptor Nose Cannon]</t>
  </si>
  <si>
    <t>Precise Weapon Systems (+Accuracy)</t>
  </si>
  <si>
    <t>Tactical Maneuvering (+Defense)</t>
  </si>
  <si>
    <t>Enhanced Weapon Systems (+Damage)</t>
  </si>
  <si>
    <t>Devastating Weaponry (+Crit Chance)</t>
  </si>
  <si>
    <t>Overwhelming Force (Starship Trait)</t>
  </si>
  <si>
    <t>[Console - Universal - Weapon System Siphon]</t>
  </si>
  <si>
    <t>Absorptive Plating (+Physical and Kinetic Damage Resistance)</t>
  </si>
  <si>
    <t>Enhanced Weapon Banks (+Crit Severity)</t>
  </si>
  <si>
    <t>Enhanced Plating (+Energy and Radiation Damage Resistance)</t>
  </si>
  <si>
    <t>Armored Hull (+Maximum HP)</t>
  </si>
  <si>
    <t>Advanced Firing Solutions (Starship Trait)</t>
  </si>
  <si>
    <t>[Console - Universal - Destabilized Singularity Projector]</t>
  </si>
  <si>
    <t>Enhanced Singularity Circuitry (+Singularity Gain, -Singularity Cooldown)</t>
  </si>
  <si>
    <t>Armored Hull (+Max HP)</t>
  </si>
  <si>
    <t>Warp Shadow Decoy (Starship Trait)</t>
  </si>
  <si>
    <t>NA</t>
  </si>
  <si>
    <t>2,000 Zen + 700 Zen</t>
  </si>
  <si>
    <t>Special / Fleet Modules?</t>
  </si>
  <si>
    <t>(Upgrade)</t>
  </si>
  <si>
    <t>4 + (Upgrade)</t>
  </si>
  <si>
    <t>5 + (Upgrade)</t>
  </si>
  <si>
    <t>2014 Winter + (Upgrade)</t>
  </si>
  <si>
    <t>Winter 2014 + (Upgrade)</t>
  </si>
  <si>
    <t>2,500 Zen + 700 Zen</t>
  </si>
  <si>
    <t>20,000 Fleet Credits + 700 Zen</t>
  </si>
  <si>
    <t>5U</t>
  </si>
  <si>
    <t>http://sto.gamepedia.com/Kazon_Heavy_Raider</t>
  </si>
  <si>
    <t>Raider Flanking</t>
  </si>
  <si>
    <t>Ship #</t>
  </si>
  <si>
    <t>Hazari Destroyer</t>
  </si>
  <si>
    <t>http://sto.gamepedia.com/Hazari_Destroyer</t>
  </si>
  <si>
    <t>Console - Universal - Hazari Shield Drone</t>
  </si>
  <si>
    <t>Partners In Arms</t>
  </si>
  <si>
    <t>[Console - Universal - Shield Destabilizer]</t>
  </si>
  <si>
    <t>Console - Universal - Warp Burst Capacitor</t>
  </si>
  <si>
    <t>7,000 *</t>
  </si>
  <si>
    <t>1,000 Risian Pearls</t>
  </si>
  <si>
    <t>2 FSMs “Sphere of Influence”</t>
  </si>
  <si>
    <t>Steam Starter Pack $24.99 + 700 Zen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</si>
</sst>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19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i/>
      <sz val="8"/>
      <color rgb="FF000000"/>
      <name val="Arial"/>
      <family val="2"/>
    </font>
    <font>
      <b/>
      <u/>
      <sz val="10"/>
      <color theme="10"/>
      <name val="Arial"/>
      <family val="2"/>
    </font>
    <font>
      <strike/>
      <sz val="8"/>
      <color rgb="FF000000"/>
      <name val="Arial"/>
      <family val="2"/>
    </font>
    <font>
      <strike/>
      <u/>
      <sz val="10"/>
      <color theme="10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b/>
      <i/>
      <sz val="7.5"/>
      <color rgb="FF00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3344"/>
        <bgColor indexed="64"/>
      </patternFill>
    </fill>
    <fill>
      <patternFill patternType="solid">
        <fgColor rgb="FF007799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rgb="FF330000"/>
        <bgColor indexed="64"/>
      </patternFill>
    </fill>
    <fill>
      <patternFill patternType="solid">
        <fgColor rgb="FF338866"/>
        <bgColor indexed="64"/>
      </patternFill>
    </fill>
    <fill>
      <patternFill patternType="solid">
        <fgColor rgb="FF114433"/>
        <bgColor indexed="64"/>
      </patternFill>
    </fill>
    <fill>
      <patternFill patternType="solid">
        <fgColor rgb="FF33334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1" applyFont="1" applyAlignment="1" applyProtection="1">
      <alignment wrapText="1"/>
    </xf>
    <xf numFmtId="0" fontId="3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0" xfId="1" applyFont="1" applyFill="1" applyAlignment="1" applyProtection="1">
      <alignment wrapText="1"/>
    </xf>
    <xf numFmtId="3" fontId="2" fillId="0" borderId="0" xfId="0" applyNumberFormat="1" applyFont="1" applyAlignment="1">
      <alignment horizontal="right" wrapText="1"/>
    </xf>
    <xf numFmtId="0" fontId="3" fillId="0" borderId="0" xfId="1" applyFont="1" applyAlignment="1" applyProtection="1">
      <alignment horizontal="right" wrapText="1"/>
    </xf>
    <xf numFmtId="0" fontId="2" fillId="0" borderId="0" xfId="0" applyFont="1" applyFill="1" applyAlignment="1">
      <alignment horizontal="left" wrapText="1"/>
    </xf>
    <xf numFmtId="0" fontId="4" fillId="0" borderId="0" xfId="1" applyFont="1" applyAlignment="1" applyProtection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 applyProtection="1">
      <alignment wrapText="1"/>
    </xf>
    <xf numFmtId="0" fontId="3" fillId="0" borderId="0" xfId="1" applyFont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3" fillId="0" borderId="0" xfId="1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1" applyBorder="1" applyAlignment="1" applyProtection="1">
      <alignment wrapText="1"/>
    </xf>
    <xf numFmtId="0" fontId="3" fillId="0" borderId="1" xfId="1" applyBorder="1" applyAlignment="1" applyProtection="1">
      <alignment wrapText="1"/>
    </xf>
    <xf numFmtId="0" fontId="2" fillId="0" borderId="1" xfId="0" applyFont="1" applyBorder="1" applyAlignment="1">
      <alignment horizontal="right" wrapText="1"/>
    </xf>
    <xf numFmtId="0" fontId="3" fillId="0" borderId="0" xfId="1" applyAlignment="1" applyProtection="1">
      <alignment horizontal="right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left" wrapText="1"/>
    </xf>
    <xf numFmtId="0" fontId="3" fillId="0" borderId="0" xfId="1" applyFill="1" applyAlignment="1" applyProtection="1">
      <alignment horizontal="left" wrapText="1"/>
    </xf>
    <xf numFmtId="0" fontId="2" fillId="0" borderId="0" xfId="0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3" fillId="0" borderId="0" xfId="1" applyFill="1" applyAlignment="1" applyProtection="1">
      <alignment horizontal="right" wrapText="1"/>
    </xf>
    <xf numFmtId="0" fontId="3" fillId="0" borderId="0" xfId="1" applyFont="1" applyFill="1" applyAlignment="1" applyProtection="1">
      <alignment horizontal="right" wrapText="1"/>
    </xf>
    <xf numFmtId="0" fontId="3" fillId="0" borderId="0" xfId="1" applyFill="1" applyAlignment="1" applyProtection="1">
      <alignment wrapText="1"/>
    </xf>
    <xf numFmtId="0" fontId="2" fillId="0" borderId="1" xfId="0" applyFont="1" applyFill="1" applyBorder="1" applyAlignment="1">
      <alignment horizontal="right" wrapText="1"/>
    </xf>
    <xf numFmtId="0" fontId="3" fillId="0" borderId="1" xfId="1" applyFill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3" fillId="0" borderId="0" xfId="1" quotePrefix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3" fillId="0" borderId="1" xfId="1" applyNumberFormat="1" applyBorder="1" applyAlignment="1" applyProtection="1">
      <alignment wrapText="1"/>
    </xf>
    <xf numFmtId="0" fontId="2" fillId="0" borderId="1" xfId="0" applyNumberFormat="1" applyFont="1" applyBorder="1" applyAlignment="1"/>
    <xf numFmtId="0" fontId="3" fillId="0" borderId="0" xfId="1" applyAlignment="1" applyProtection="1">
      <alignment horizontal="left" wrapText="1"/>
    </xf>
    <xf numFmtId="0" fontId="8" fillId="0" borderId="1" xfId="1" applyFont="1" applyFill="1" applyBorder="1" applyAlignment="1" applyProtection="1">
      <alignment wrapText="1"/>
    </xf>
    <xf numFmtId="0" fontId="8" fillId="0" borderId="0" xfId="1" applyFont="1" applyFill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horizontal="center" vertical="top" wrapText="1"/>
    </xf>
    <xf numFmtId="0" fontId="3" fillId="0" borderId="2" xfId="1" applyFont="1" applyBorder="1" applyAlignment="1" applyProtection="1">
      <alignment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1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3" fontId="2" fillId="0" borderId="0" xfId="0" applyNumberFormat="1" applyFont="1" applyFill="1" applyAlignment="1">
      <alignment horizontal="left" wrapText="1"/>
    </xf>
    <xf numFmtId="0" fontId="3" fillId="0" borderId="0" xfId="1" applyFill="1" applyBorder="1" applyAlignment="1" applyProtection="1">
      <alignment wrapText="1"/>
    </xf>
    <xf numFmtId="0" fontId="8" fillId="0" borderId="2" xfId="1" applyFont="1" applyFill="1" applyBorder="1" applyAlignment="1" applyProtection="1">
      <alignment wrapText="1"/>
    </xf>
    <xf numFmtId="3" fontId="2" fillId="5" borderId="0" xfId="0" applyNumberFormat="1" applyFont="1" applyFill="1" applyAlignment="1">
      <alignment horizontal="right" wrapText="1"/>
    </xf>
    <xf numFmtId="3" fontId="6" fillId="5" borderId="3" xfId="0" applyNumberFormat="1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6" fillId="5" borderId="2" xfId="0" applyFont="1" applyFill="1" applyBorder="1" applyAlignment="1">
      <alignment horizontal="center" vertical="top" wrapText="1"/>
    </xf>
    <xf numFmtId="1" fontId="2" fillId="5" borderId="0" xfId="0" applyNumberFormat="1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center" vertical="top" wrapText="1"/>
    </xf>
    <xf numFmtId="3" fontId="2" fillId="5" borderId="2" xfId="0" applyNumberFormat="1" applyFont="1" applyFill="1" applyBorder="1" applyAlignment="1">
      <alignment horizontal="center" wrapText="1"/>
    </xf>
    <xf numFmtId="3" fontId="6" fillId="5" borderId="2" xfId="0" applyNumberFormat="1" applyFont="1" applyFill="1" applyBorder="1" applyAlignment="1">
      <alignment horizontal="center" vertical="top" wrapText="1"/>
    </xf>
    <xf numFmtId="3" fontId="2" fillId="5" borderId="2" xfId="0" applyNumberFormat="1" applyFont="1" applyFill="1" applyBorder="1" applyAlignment="1">
      <alignment horizontal="right" wrapText="1"/>
    </xf>
    <xf numFmtId="1" fontId="2" fillId="5" borderId="3" xfId="0" applyNumberFormat="1" applyFont="1" applyFill="1" applyBorder="1" applyAlignment="1">
      <alignment horizontal="right" wrapText="1"/>
    </xf>
    <xf numFmtId="3" fontId="9" fillId="5" borderId="3" xfId="0" applyNumberFormat="1" applyFont="1" applyFill="1" applyBorder="1" applyAlignment="1">
      <alignment horizontal="center" wrapText="1"/>
    </xf>
    <xf numFmtId="0" fontId="3" fillId="0" borderId="2" xfId="1" applyBorder="1" applyAlignment="1" applyProtection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3" fillId="0" borderId="0" xfId="1" applyFill="1" applyAlignment="1" applyProtection="1">
      <alignment horizontal="left"/>
    </xf>
    <xf numFmtId="14" fontId="7" fillId="0" borderId="0" xfId="0" applyNumberFormat="1" applyFont="1" applyAlignment="1"/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Border="1" applyAlignment="1">
      <alignment wrapText="1"/>
    </xf>
    <xf numFmtId="0" fontId="3" fillId="0" borderId="2" xfId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wrapText="1"/>
    </xf>
    <xf numFmtId="0" fontId="1" fillId="6" borderId="2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wrapText="1"/>
    </xf>
    <xf numFmtId="0" fontId="3" fillId="0" borderId="0" xfId="1" applyAlignment="1" applyProtection="1">
      <alignment horizontal="center"/>
    </xf>
    <xf numFmtId="0" fontId="3" fillId="14" borderId="0" xfId="1" applyFill="1" applyAlignment="1" applyProtection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0" fontId="13" fillId="5" borderId="0" xfId="0" applyFont="1" applyFill="1" applyAlignment="1">
      <alignment horizontal="left" wrapText="1"/>
    </xf>
    <xf numFmtId="0" fontId="13" fillId="0" borderId="0" xfId="0" applyFont="1" applyBorder="1" applyAlignment="1">
      <alignment horizontal="right" wrapText="1"/>
    </xf>
    <xf numFmtId="0" fontId="12" fillId="0" borderId="0" xfId="1" applyFont="1" applyAlignment="1" applyProtection="1">
      <alignment horizontal="right"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2" fillId="0" borderId="0" xfId="1" applyFont="1" applyBorder="1" applyAlignment="1" applyProtection="1">
      <alignment horizontal="left" wrapText="1"/>
    </xf>
    <xf numFmtId="0" fontId="13" fillId="0" borderId="1" xfId="0" applyNumberFormat="1" applyFont="1" applyBorder="1" applyAlignment="1">
      <alignment wrapText="1"/>
    </xf>
    <xf numFmtId="0" fontId="12" fillId="0" borderId="1" xfId="1" applyFont="1" applyBorder="1" applyAlignment="1" applyProtection="1">
      <alignment wrapText="1"/>
    </xf>
    <xf numFmtId="0" fontId="12" fillId="0" borderId="0" xfId="1" applyFont="1" applyAlignment="1" applyProtection="1">
      <alignment wrapText="1"/>
    </xf>
    <xf numFmtId="0" fontId="12" fillId="0" borderId="2" xfId="1" applyFont="1" applyBorder="1" applyAlignment="1" applyProtection="1">
      <alignment wrapText="1"/>
    </xf>
    <xf numFmtId="0" fontId="12" fillId="0" borderId="0" xfId="1" applyFont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1" fillId="15" borderId="0" xfId="0" applyFont="1" applyFill="1" applyAlignment="1">
      <alignment horizontal="center" wrapText="1"/>
    </xf>
    <xf numFmtId="0" fontId="1" fillId="15" borderId="0" xfId="0" applyFont="1" applyFill="1" applyAlignment="1">
      <alignment horizontal="center" vertical="top" wrapText="1"/>
    </xf>
    <xf numFmtId="0" fontId="2" fillId="15" borderId="0" xfId="0" applyFont="1" applyFill="1" applyAlignment="1">
      <alignment horizontal="left" wrapText="1"/>
    </xf>
    <xf numFmtId="0" fontId="13" fillId="15" borderId="0" xfId="0" applyFont="1" applyFill="1" applyAlignment="1">
      <alignment horizontal="left" wrapText="1"/>
    </xf>
    <xf numFmtId="0" fontId="1" fillId="15" borderId="0" xfId="0" applyFont="1" applyFill="1" applyBorder="1" applyAlignment="1">
      <alignment horizontal="center" wrapText="1"/>
    </xf>
    <xf numFmtId="0" fontId="3" fillId="4" borderId="0" xfId="1" applyFill="1" applyAlignment="1" applyProtection="1">
      <alignment horizontal="left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3" fillId="7" borderId="0" xfId="1" applyFill="1" applyAlignment="1" applyProtection="1">
      <alignment horizontal="center" vertical="center" wrapText="1"/>
    </xf>
    <xf numFmtId="0" fontId="3" fillId="9" borderId="0" xfId="1" applyFill="1" applyAlignment="1" applyProtection="1">
      <alignment horizontal="center" vertical="center" wrapText="1"/>
    </xf>
    <xf numFmtId="0" fontId="3" fillId="10" borderId="0" xfId="1" applyFill="1" applyAlignment="1" applyProtection="1">
      <alignment horizontal="center" vertical="center" wrapText="1"/>
    </xf>
    <xf numFmtId="0" fontId="3" fillId="12" borderId="0" xfId="1" applyFill="1" applyAlignment="1" applyProtection="1">
      <alignment horizontal="center" vertical="center" wrapText="1"/>
    </xf>
    <xf numFmtId="0" fontId="3" fillId="0" borderId="0" xfId="1" applyFill="1" applyAlignment="1" applyProtection="1"/>
    <xf numFmtId="0" fontId="7" fillId="6" borderId="0" xfId="0" applyFont="1" applyFill="1" applyAlignment="1">
      <alignment horizontal="right"/>
    </xf>
    <xf numFmtId="0" fontId="7" fillId="6" borderId="0" xfId="0" applyFont="1" applyFill="1" applyAlignment="1">
      <alignment horizontal="left"/>
    </xf>
    <xf numFmtId="0" fontId="7" fillId="6" borderId="0" xfId="0" applyFont="1" applyFill="1" applyAlignment="1"/>
    <xf numFmtId="14" fontId="7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6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0" fillId="0" borderId="4" xfId="0" applyBorder="1" applyAlignment="1">
      <alignment wrapText="1"/>
    </xf>
    <xf numFmtId="0" fontId="6" fillId="10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wrapText="1"/>
    </xf>
    <xf numFmtId="0" fontId="3" fillId="0" borderId="0" xfId="1" applyAlignment="1" applyProtection="1">
      <alignment horizontal="left"/>
    </xf>
    <xf numFmtId="0" fontId="7" fillId="4" borderId="0" xfId="0" applyFont="1" applyFill="1" applyAlignment="1"/>
    <xf numFmtId="164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0" xfId="0" quotePrefix="1" applyFont="1" applyAlignment="1">
      <alignment wrapText="1"/>
    </xf>
    <xf numFmtId="0" fontId="2" fillId="4" borderId="0" xfId="0" applyFont="1" applyFill="1" applyAlignment="1"/>
    <xf numFmtId="0" fontId="17" fillId="4" borderId="0" xfId="0" applyFont="1" applyFill="1" applyAlignment="1"/>
    <xf numFmtId="0" fontId="17" fillId="4" borderId="0" xfId="0" applyFont="1" applyFill="1" applyAlignment="1">
      <alignment wrapText="1"/>
    </xf>
    <xf numFmtId="3" fontId="2" fillId="0" borderId="0" xfId="0" applyNumberFormat="1" applyFont="1" applyAlignment="1">
      <alignment wrapText="1"/>
    </xf>
    <xf numFmtId="0" fontId="3" fillId="0" borderId="3" xfId="1" applyFont="1" applyBorder="1" applyAlignment="1" applyProtection="1">
      <alignment wrapText="1"/>
    </xf>
    <xf numFmtId="0" fontId="10" fillId="0" borderId="0" xfId="1" applyFont="1" applyBorder="1" applyAlignment="1" applyProtection="1">
      <alignment wrapText="1"/>
    </xf>
    <xf numFmtId="0" fontId="3" fillId="0" borderId="3" xfId="1" applyFont="1" applyFill="1" applyBorder="1" applyAlignment="1" applyProtection="1">
      <alignment wrapText="1"/>
    </xf>
    <xf numFmtId="0" fontId="7" fillId="16" borderId="0" xfId="0" applyFont="1" applyFill="1" applyAlignment="1">
      <alignment horizontal="left"/>
    </xf>
    <xf numFmtId="0" fontId="3" fillId="16" borderId="0" xfId="1" applyFill="1" applyAlignment="1" applyProtection="1">
      <alignment horizontal="left"/>
    </xf>
    <xf numFmtId="0" fontId="3" fillId="0" borderId="0" xfId="1" applyFont="1" applyFill="1" applyAlignment="1" applyProtection="1">
      <alignment horizontal="left" wrapText="1"/>
    </xf>
    <xf numFmtId="0" fontId="7" fillId="17" borderId="0" xfId="0" applyFont="1" applyFill="1" applyAlignment="1">
      <alignment horizontal="left"/>
    </xf>
    <xf numFmtId="0" fontId="3" fillId="17" borderId="0" xfId="1" applyFill="1" applyAlignment="1" applyProtection="1">
      <alignment horizontal="left"/>
    </xf>
    <xf numFmtId="0" fontId="7" fillId="18" borderId="0" xfId="0" applyFont="1" applyFill="1" applyAlignment="1">
      <alignment wrapText="1"/>
    </xf>
    <xf numFmtId="0" fontId="3" fillId="18" borderId="0" xfId="1" applyFont="1" applyFill="1" applyAlignment="1" applyProtection="1">
      <alignment horizontal="left" wrapText="1"/>
    </xf>
    <xf numFmtId="0" fontId="2" fillId="18" borderId="0" xfId="0" applyFont="1" applyFill="1" applyAlignment="1">
      <alignment wrapText="1"/>
    </xf>
    <xf numFmtId="0" fontId="2" fillId="18" borderId="0" xfId="0" applyFont="1" applyFill="1" applyAlignment="1">
      <alignment horizontal="center" wrapText="1"/>
    </xf>
    <xf numFmtId="0" fontId="3" fillId="18" borderId="0" xfId="1" applyFill="1" applyAlignment="1" applyProtection="1">
      <alignment horizontal="left" wrapText="1"/>
    </xf>
    <xf numFmtId="0" fontId="2" fillId="18" borderId="0" xfId="0" applyFont="1" applyFill="1" applyAlignment="1">
      <alignment horizontal="left" wrapText="1"/>
    </xf>
    <xf numFmtId="0" fontId="16" fillId="18" borderId="0" xfId="0" applyFont="1" applyFill="1" applyAlignment="1">
      <alignment wrapText="1"/>
    </xf>
    <xf numFmtId="0" fontId="3" fillId="18" borderId="0" xfId="1" applyFill="1" applyAlignment="1" applyProtection="1">
      <alignment wrapText="1"/>
    </xf>
    <xf numFmtId="0" fontId="18" fillId="18" borderId="0" xfId="1" applyFont="1" applyFill="1" applyAlignment="1" applyProtection="1">
      <alignment wrapText="1"/>
    </xf>
    <xf numFmtId="3" fontId="2" fillId="18" borderId="0" xfId="0" applyNumberFormat="1" applyFont="1" applyFill="1" applyAlignment="1">
      <alignment horizontal="left" wrapText="1"/>
    </xf>
    <xf numFmtId="0" fontId="3" fillId="0" borderId="0" xfId="1" applyAlignment="1" applyProtection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3" fillId="0" borderId="0" xfId="1" applyBorder="1" applyAlignment="1" applyProtection="1">
      <alignment horizontal="right" wrapText="1"/>
    </xf>
    <xf numFmtId="0" fontId="3" fillId="0" borderId="0" xfId="1" applyFont="1" applyBorder="1" applyAlignment="1" applyProtection="1">
      <alignment horizontal="right" wrapText="1"/>
    </xf>
    <xf numFmtId="0" fontId="3" fillId="0" borderId="0" xfId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18" borderId="2" xfId="1" applyFill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12" borderId="0" xfId="1" applyFill="1" applyAlignment="1" applyProtection="1">
      <alignment horizontal="center" vertical="center" wrapText="1"/>
    </xf>
    <xf numFmtId="0" fontId="3" fillId="10" borderId="0" xfId="1" applyFill="1" applyAlignment="1" applyProtection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6" fillId="13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11" borderId="0" xfId="0" applyFont="1" applyFill="1" applyAlignment="1">
      <alignment horizontal="center" vertical="center" wrapText="1"/>
    </xf>
    <xf numFmtId="0" fontId="3" fillId="7" borderId="0" xfId="1" applyFill="1" applyAlignment="1" applyProtection="1">
      <alignment horizontal="center" vertical="center" wrapText="1"/>
    </xf>
    <xf numFmtId="0" fontId="3" fillId="9" borderId="0" xfId="1" applyFill="1" applyAlignment="1" applyProtection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3" fillId="0" borderId="0" xfId="1" applyAlignment="1" applyProtection="1">
      <alignment horizontal="center" wrapText="1"/>
    </xf>
    <xf numFmtId="0" fontId="6" fillId="14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wrapText="1"/>
    </xf>
    <xf numFmtId="0" fontId="6" fillId="12" borderId="0" xfId="0" applyFont="1" applyFill="1" applyAlignment="1">
      <alignment horizontal="center" vertical="center" wrapText="1"/>
    </xf>
    <xf numFmtId="0" fontId="2" fillId="18" borderId="1" xfId="0" applyFont="1" applyFill="1" applyBorder="1" applyAlignment="1">
      <alignment wrapText="1"/>
    </xf>
    <xf numFmtId="0" fontId="12" fillId="0" borderId="0" xfId="1" applyFont="1" applyBorder="1" applyAlignment="1" applyProtection="1">
      <alignment horizontal="right" wrapText="1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3" fillId="0" borderId="3" xfId="1" applyBorder="1" applyAlignment="1" applyProtection="1">
      <alignment horizontal="center" wrapText="1"/>
    </xf>
    <xf numFmtId="0" fontId="12" fillId="0" borderId="3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3" xfId="1" applyFill="1" applyBorder="1" applyAlignment="1" applyProtection="1">
      <alignment horizontal="center" wrapText="1"/>
    </xf>
    <xf numFmtId="0" fontId="13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1" applyFont="1" applyBorder="1" applyAlignment="1" applyProtection="1">
      <alignment wrapText="1"/>
    </xf>
    <xf numFmtId="0" fontId="14" fillId="0" borderId="2" xfId="1" applyFont="1" applyBorder="1" applyAlignment="1" applyProtection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1" applyFont="1" applyFill="1" applyBorder="1" applyAlignment="1" applyProtection="1">
      <alignment wrapText="1"/>
    </xf>
    <xf numFmtId="0" fontId="13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18" borderId="1" xfId="1" applyFill="1" applyBorder="1" applyAlignment="1" applyProtection="1">
      <alignment wrapText="1"/>
    </xf>
    <xf numFmtId="0" fontId="2" fillId="18" borderId="0" xfId="0" applyFont="1" applyFill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7" fillId="18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18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18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16" fillId="18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2" fillId="18" borderId="2" xfId="0" applyFont="1" applyFill="1" applyBorder="1" applyAlignment="1">
      <alignment horizontal="right" wrapText="1"/>
    </xf>
    <xf numFmtId="3" fontId="2" fillId="18" borderId="0" xfId="0" applyNumberFormat="1" applyFont="1" applyFill="1" applyAlignment="1">
      <alignment horizontal="right" wrapText="1"/>
    </xf>
    <xf numFmtId="0" fontId="2" fillId="18" borderId="3" xfId="0" applyFont="1" applyFill="1" applyBorder="1" applyAlignment="1">
      <alignment horizontal="center" wrapText="1"/>
    </xf>
    <xf numFmtId="0" fontId="2" fillId="18" borderId="0" xfId="0" applyFont="1" applyFill="1" applyBorder="1" applyAlignment="1">
      <alignment horizontal="right" wrapText="1"/>
    </xf>
    <xf numFmtId="0" fontId="2" fillId="18" borderId="1" xfId="0" applyFont="1" applyFill="1" applyBorder="1" applyAlignment="1">
      <alignment horizontal="left" wrapText="1"/>
    </xf>
    <xf numFmtId="0" fontId="13" fillId="18" borderId="0" xfId="0" applyFont="1" applyFill="1" applyAlignment="1">
      <alignment horizontal="right" wrapText="1"/>
    </xf>
    <xf numFmtId="0" fontId="13" fillId="18" borderId="2" xfId="0" applyFont="1" applyFill="1" applyBorder="1" applyAlignment="1">
      <alignment horizontal="right" wrapText="1"/>
    </xf>
    <xf numFmtId="0" fontId="3" fillId="18" borderId="1" xfId="1" applyFont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sto.gamepedia.com/Rear_Admiral" TargetMode="External"/><Relationship Id="rId18" Type="http://schemas.openxmlformats.org/officeDocument/2006/relationships/image" Target="../media/image9.png"/><Relationship Id="rId26" Type="http://schemas.openxmlformats.org/officeDocument/2006/relationships/image" Target="../media/image15.png"/><Relationship Id="rId39" Type="http://schemas.openxmlformats.org/officeDocument/2006/relationships/image" Target="../media/image22.png"/><Relationship Id="rId3" Type="http://schemas.openxmlformats.org/officeDocument/2006/relationships/hyperlink" Target="http://sto.gamepedia.com/Accolades" TargetMode="External"/><Relationship Id="rId21" Type="http://schemas.openxmlformats.org/officeDocument/2006/relationships/image" Target="../media/image11.png"/><Relationship Id="rId34" Type="http://schemas.openxmlformats.org/officeDocument/2006/relationships/hyperlink" Target="http://sto.gamepedia.com/Centurion_(Rank)" TargetMode="External"/><Relationship Id="rId42" Type="http://schemas.openxmlformats.org/officeDocument/2006/relationships/image" Target="../media/image24.png"/><Relationship Id="rId7" Type="http://schemas.openxmlformats.org/officeDocument/2006/relationships/hyperlink" Target="http://sto.gamepedia.com/Lieutenant_Commander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://sto.gamepedia.com/Zen" TargetMode="External"/><Relationship Id="rId25" Type="http://schemas.openxmlformats.org/officeDocument/2006/relationships/image" Target="../media/image14.png"/><Relationship Id="rId33" Type="http://schemas.openxmlformats.org/officeDocument/2006/relationships/image" Target="../media/image19.png"/><Relationship Id="rId38" Type="http://schemas.openxmlformats.org/officeDocument/2006/relationships/hyperlink" Target="http://sto.gamepedia.com/Commander_(Romulan)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hyperlink" Target="http://sto.gamepedia.com/Klingon_Empire" TargetMode="External"/><Relationship Id="rId29" Type="http://schemas.openxmlformats.org/officeDocument/2006/relationships/hyperlink" Target="http://sto.gamepedia.com/Lieutenant_General" TargetMode="External"/><Relationship Id="rId41" Type="http://schemas.openxmlformats.org/officeDocument/2006/relationships/image" Target="../media/image23.png"/><Relationship Id="rId1" Type="http://schemas.openxmlformats.org/officeDocument/2006/relationships/hyperlink" Target="http://sto.gamepedia.com/United_Federation_of_Planet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sto.gamepedia.com/Captain" TargetMode="External"/><Relationship Id="rId24" Type="http://schemas.openxmlformats.org/officeDocument/2006/relationships/image" Target="../media/image13.png"/><Relationship Id="rId32" Type="http://schemas.openxmlformats.org/officeDocument/2006/relationships/image" Target="../media/image18.png"/><Relationship Id="rId37" Type="http://schemas.openxmlformats.org/officeDocument/2006/relationships/image" Target="../media/image21.png"/><Relationship Id="rId40" Type="http://schemas.openxmlformats.org/officeDocument/2006/relationships/hyperlink" Target="http://sto.gamepedia.com/Subadmiral" TargetMode="External"/><Relationship Id="rId5" Type="http://schemas.openxmlformats.org/officeDocument/2006/relationships/hyperlink" Target="http://sto.gamepedia.com/Lieutenant" TargetMode="External"/><Relationship Id="rId15" Type="http://schemas.openxmlformats.org/officeDocument/2006/relationships/hyperlink" Target="http://sto.gamepedia.com/Vice_Admiral" TargetMode="External"/><Relationship Id="rId23" Type="http://schemas.openxmlformats.org/officeDocument/2006/relationships/hyperlink" Target="http://sto.gamepedia.com/Lieutenant_Commander_(Rank)" TargetMode="External"/><Relationship Id="rId28" Type="http://schemas.openxmlformats.org/officeDocument/2006/relationships/image" Target="../media/image16.png"/><Relationship Id="rId36" Type="http://schemas.openxmlformats.org/officeDocument/2006/relationships/hyperlink" Target="http://sto.gamepedia.com/Subcommander_(Rank)" TargetMode="External"/><Relationship Id="rId10" Type="http://schemas.openxmlformats.org/officeDocument/2006/relationships/image" Target="../media/image5.png"/><Relationship Id="rId19" Type="http://schemas.openxmlformats.org/officeDocument/2006/relationships/image" Target="../media/image10.png"/><Relationship Id="rId31" Type="http://schemas.openxmlformats.org/officeDocument/2006/relationships/hyperlink" Target="http://sto.gamepedia.com/Romulan_Republic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://sto.gamepedia.com/Commander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2.png"/><Relationship Id="rId27" Type="http://schemas.openxmlformats.org/officeDocument/2006/relationships/hyperlink" Target="http://sto.gamepedia.com/Brigadier_General" TargetMode="External"/><Relationship Id="rId30" Type="http://schemas.openxmlformats.org/officeDocument/2006/relationships/image" Target="../media/image17.png"/><Relationship Id="rId35" Type="http://schemas.openxmlformats.org/officeDocument/2006/relationships/image" Target="../media/image20.png"/><Relationship Id="rId43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2049" name="Picture 1" descr="Faction Federation.png">
          <a:hlinkClick xmlns:r="http://schemas.openxmlformats.org/officeDocument/2006/relationships" r:id="rId1" tooltip="United Federation of Plane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35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2050" name="Picture 2" descr="Valiant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10287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514350</xdr:colOff>
      <xdr:row>10</xdr:row>
      <xdr:rowOff>133350</xdr:rowOff>
    </xdr:to>
    <xdr:pic>
      <xdr:nvPicPr>
        <xdr:cNvPr id="2051" name="Picture 3" descr="Rank Starfleet Lt.png">
          <a:hlinkClick xmlns:r="http://schemas.openxmlformats.org/officeDocument/2006/relationships" r:id="rId5" tooltip="Lieutena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171450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514350</xdr:colOff>
      <xdr:row>10</xdr:row>
      <xdr:rowOff>133350</xdr:rowOff>
    </xdr:to>
    <xdr:pic>
      <xdr:nvPicPr>
        <xdr:cNvPr id="2052" name="Picture 4" descr="Rank Starfleet LtCom.png">
          <a:hlinkClick xmlns:r="http://schemas.openxmlformats.org/officeDocument/2006/relationships" r:id="rId7" tooltip="Lieutenant Command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28800" y="171450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514350</xdr:colOff>
      <xdr:row>10</xdr:row>
      <xdr:rowOff>133350</xdr:rowOff>
    </xdr:to>
    <xdr:pic>
      <xdr:nvPicPr>
        <xdr:cNvPr id="2053" name="Picture 5" descr="Rank Starfleet Com.png">
          <a:hlinkClick xmlns:r="http://schemas.openxmlformats.org/officeDocument/2006/relationships" r:id="rId9" tooltip="Command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438400" y="171450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514350</xdr:colOff>
      <xdr:row>10</xdr:row>
      <xdr:rowOff>133350</xdr:rowOff>
    </xdr:to>
    <xdr:pic>
      <xdr:nvPicPr>
        <xdr:cNvPr id="2054" name="Picture 6" descr="Rank Starfleet Cap.png">
          <a:hlinkClick xmlns:r="http://schemas.openxmlformats.org/officeDocument/2006/relationships" r:id="rId11" tooltip="Capta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048000" y="171450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514350</xdr:colOff>
      <xdr:row>22</xdr:row>
      <xdr:rowOff>133350</xdr:rowOff>
    </xdr:to>
    <xdr:pic>
      <xdr:nvPicPr>
        <xdr:cNvPr id="2055" name="Picture 7" descr="Rank Starfleet LAdm.png">
          <a:hlinkClick xmlns:r="http://schemas.openxmlformats.org/officeDocument/2006/relationships" r:id="rId13" tooltip="Rear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19200" y="42386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514350</xdr:colOff>
      <xdr:row>22</xdr:row>
      <xdr:rowOff>133350</xdr:rowOff>
    </xdr:to>
    <xdr:pic>
      <xdr:nvPicPr>
        <xdr:cNvPr id="2056" name="Picture 8" descr="Rank Starfleet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28800" y="42386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142875</xdr:colOff>
      <xdr:row>24</xdr:row>
      <xdr:rowOff>142875</xdr:rowOff>
    </xdr:to>
    <xdr:pic>
      <xdr:nvPicPr>
        <xdr:cNvPr id="2057" name="Picture 9" descr="Zen small icon.png">
          <a:hlinkClick xmlns:r="http://schemas.openxmlformats.org/officeDocument/2006/relationships" r:id="rId17" tooltip="Z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4581525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514350</xdr:colOff>
      <xdr:row>22</xdr:row>
      <xdr:rowOff>133350</xdr:rowOff>
    </xdr:to>
    <xdr:pic>
      <xdr:nvPicPr>
        <xdr:cNvPr id="2058" name="Picture 10" descr="Rank Starfleet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438400" y="42386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514350</xdr:colOff>
      <xdr:row>22</xdr:row>
      <xdr:rowOff>133350</xdr:rowOff>
    </xdr:to>
    <xdr:pic>
      <xdr:nvPicPr>
        <xdr:cNvPr id="2059" name="Picture 11" descr="Rank Starfleet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48000" y="42386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152400</xdr:colOff>
      <xdr:row>45</xdr:row>
      <xdr:rowOff>152400</xdr:rowOff>
    </xdr:to>
    <xdr:pic>
      <xdr:nvPicPr>
        <xdr:cNvPr id="2060" name="Picture 12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81819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152400</xdr:colOff>
      <xdr:row>45</xdr:row>
      <xdr:rowOff>152400</xdr:rowOff>
    </xdr:to>
    <xdr:pic>
      <xdr:nvPicPr>
        <xdr:cNvPr id="2061" name="Picture 13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38400" y="81819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152400</xdr:colOff>
      <xdr:row>61</xdr:row>
      <xdr:rowOff>152400</xdr:rowOff>
    </xdr:to>
    <xdr:pic>
      <xdr:nvPicPr>
        <xdr:cNvPr id="2062" name="Picture 14" descr="Faction Klingon.png">
          <a:hlinkClick xmlns:r="http://schemas.openxmlformats.org/officeDocument/2006/relationships" r:id="rId20" tooltip="Klingon Empi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09600" y="10925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152400</xdr:colOff>
      <xdr:row>62</xdr:row>
      <xdr:rowOff>152400</xdr:rowOff>
    </xdr:to>
    <xdr:pic>
      <xdr:nvPicPr>
        <xdr:cNvPr id="2063" name="Picture 15" descr="Valiant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110966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514350</xdr:colOff>
      <xdr:row>65</xdr:row>
      <xdr:rowOff>133350</xdr:rowOff>
    </xdr:to>
    <xdr:pic>
      <xdr:nvPicPr>
        <xdr:cNvPr id="2064" name="Picture 16" descr="Rank Klingon Lt.png">
          <a:hlinkClick xmlns:r="http://schemas.openxmlformats.org/officeDocument/2006/relationships" r:id="rId5" tooltip="Lieutena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19200" y="1161097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514350</xdr:colOff>
      <xdr:row>65</xdr:row>
      <xdr:rowOff>133350</xdr:rowOff>
    </xdr:to>
    <xdr:pic>
      <xdr:nvPicPr>
        <xdr:cNvPr id="2065" name="Picture 17" descr="Rank Klingon LtCom.png">
          <a:hlinkClick xmlns:r="http://schemas.openxmlformats.org/officeDocument/2006/relationships" r:id="rId23" tooltip="Lieutenant Commander (Rank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828800" y="1161097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514350</xdr:colOff>
      <xdr:row>65</xdr:row>
      <xdr:rowOff>133350</xdr:rowOff>
    </xdr:to>
    <xdr:pic>
      <xdr:nvPicPr>
        <xdr:cNvPr id="2066" name="Picture 18" descr="Rank Klingon Com.png">
          <a:hlinkClick xmlns:r="http://schemas.openxmlformats.org/officeDocument/2006/relationships" r:id="rId9" tooltip="Command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438400" y="1161097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514350</xdr:colOff>
      <xdr:row>65</xdr:row>
      <xdr:rowOff>133350</xdr:rowOff>
    </xdr:to>
    <xdr:pic>
      <xdr:nvPicPr>
        <xdr:cNvPr id="2067" name="Picture 19" descr="Rank Klingon Cap.png">
          <a:hlinkClick xmlns:r="http://schemas.openxmlformats.org/officeDocument/2006/relationships" r:id="rId11" tooltip="Capta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048000" y="1161097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514350</xdr:colOff>
      <xdr:row>78</xdr:row>
      <xdr:rowOff>133350</xdr:rowOff>
    </xdr:to>
    <xdr:pic>
      <xdr:nvPicPr>
        <xdr:cNvPr id="2068" name="Picture 20" descr="Rank Klingon Gen1.png">
          <a:hlinkClick xmlns:r="http://schemas.openxmlformats.org/officeDocument/2006/relationships" r:id="rId27" tooltip="Brigadier Gene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219200" y="138398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514350</xdr:colOff>
      <xdr:row>78</xdr:row>
      <xdr:rowOff>133350</xdr:rowOff>
    </xdr:to>
    <xdr:pic>
      <xdr:nvPicPr>
        <xdr:cNvPr id="2069" name="Picture 21" descr="Rank Klingon Gen3.png">
          <a:hlinkClick xmlns:r="http://schemas.openxmlformats.org/officeDocument/2006/relationships" r:id="rId29" tooltip="Lieutenant Gene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828800" y="138398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142875</xdr:colOff>
      <xdr:row>80</xdr:row>
      <xdr:rowOff>142875</xdr:rowOff>
    </xdr:to>
    <xdr:pic>
      <xdr:nvPicPr>
        <xdr:cNvPr id="2070" name="Picture 22" descr="Zen small icon.png">
          <a:hlinkClick xmlns:r="http://schemas.openxmlformats.org/officeDocument/2006/relationships" r:id="rId17" tooltip="Z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14182725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514350</xdr:colOff>
      <xdr:row>78</xdr:row>
      <xdr:rowOff>133350</xdr:rowOff>
    </xdr:to>
    <xdr:pic>
      <xdr:nvPicPr>
        <xdr:cNvPr id="2071" name="Picture 23" descr="Rank Klingon Gen3.png">
          <a:hlinkClick xmlns:r="http://schemas.openxmlformats.org/officeDocument/2006/relationships" r:id="rId29" tooltip="Lieutenant Gene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438400" y="138398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514350</xdr:colOff>
      <xdr:row>78</xdr:row>
      <xdr:rowOff>133350</xdr:rowOff>
    </xdr:to>
    <xdr:pic>
      <xdr:nvPicPr>
        <xdr:cNvPr id="2072" name="Picture 24" descr="Rank Klingon Gen3.png">
          <a:hlinkClick xmlns:r="http://schemas.openxmlformats.org/officeDocument/2006/relationships" r:id="rId29" tooltip="Lieutenant Gene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48000" y="138398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152400</xdr:colOff>
      <xdr:row>100</xdr:row>
      <xdr:rowOff>152400</xdr:rowOff>
    </xdr:to>
    <xdr:pic>
      <xdr:nvPicPr>
        <xdr:cNvPr id="2073" name="Picture 25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176117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152400</xdr:colOff>
      <xdr:row>101</xdr:row>
      <xdr:rowOff>152400</xdr:rowOff>
    </xdr:to>
    <xdr:pic>
      <xdr:nvPicPr>
        <xdr:cNvPr id="2074" name="Picture 26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38400" y="177831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152400</xdr:colOff>
      <xdr:row>110</xdr:row>
      <xdr:rowOff>152400</xdr:rowOff>
    </xdr:to>
    <xdr:pic>
      <xdr:nvPicPr>
        <xdr:cNvPr id="2075" name="Picture 27" descr="Faction Romulan Republic.png">
          <a:hlinkClick xmlns:r="http://schemas.openxmlformats.org/officeDocument/2006/relationships" r:id="rId31" tooltip="Romulan Republi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09600" y="19935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152400</xdr:colOff>
      <xdr:row>111</xdr:row>
      <xdr:rowOff>152400</xdr:rowOff>
    </xdr:to>
    <xdr:pic>
      <xdr:nvPicPr>
        <xdr:cNvPr id="2076" name="Picture 28" descr="Valiant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201072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514350</xdr:colOff>
      <xdr:row>114</xdr:row>
      <xdr:rowOff>133350</xdr:rowOff>
    </xdr:to>
    <xdr:pic>
      <xdr:nvPicPr>
        <xdr:cNvPr id="2077" name="Picture 29" descr="Rank Romulan Lt.png">
          <a:hlinkClick xmlns:r="http://schemas.openxmlformats.org/officeDocument/2006/relationships" r:id="rId5" tooltip="Lieutena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219200" y="207359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514350</xdr:colOff>
      <xdr:row>114</xdr:row>
      <xdr:rowOff>133350</xdr:rowOff>
    </xdr:to>
    <xdr:pic>
      <xdr:nvPicPr>
        <xdr:cNvPr id="2078" name="Picture 30" descr="Rank Romulan LtCom.png">
          <a:hlinkClick xmlns:r="http://schemas.openxmlformats.org/officeDocument/2006/relationships" r:id="rId34" tooltip="Centurion (Rank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828800" y="207359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514350</xdr:colOff>
      <xdr:row>114</xdr:row>
      <xdr:rowOff>133350</xdr:rowOff>
    </xdr:to>
    <xdr:pic>
      <xdr:nvPicPr>
        <xdr:cNvPr id="2079" name="Picture 31" descr="Rank Romulan Com.png">
          <a:hlinkClick xmlns:r="http://schemas.openxmlformats.org/officeDocument/2006/relationships" r:id="rId36" tooltip="Subcommander (Rank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438400" y="207359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514350</xdr:colOff>
      <xdr:row>114</xdr:row>
      <xdr:rowOff>133350</xdr:rowOff>
    </xdr:to>
    <xdr:pic>
      <xdr:nvPicPr>
        <xdr:cNvPr id="2080" name="Picture 32" descr="Rank Romulan Cap.png">
          <a:hlinkClick xmlns:r="http://schemas.openxmlformats.org/officeDocument/2006/relationships" r:id="rId38" tooltip="Commander (Romulan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048000" y="207359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121</xdr:row>
      <xdr:rowOff>0</xdr:rowOff>
    </xdr:from>
    <xdr:to>
      <xdr:col>2</xdr:col>
      <xdr:colOff>514350</xdr:colOff>
      <xdr:row>121</xdr:row>
      <xdr:rowOff>133350</xdr:rowOff>
    </xdr:to>
    <xdr:pic>
      <xdr:nvPicPr>
        <xdr:cNvPr id="2081" name="Picture 33" descr="Rank Romulan LAdm.png">
          <a:hlinkClick xmlns:r="http://schemas.openxmlformats.org/officeDocument/2006/relationships" r:id="rId40" tooltip="Sub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219200" y="2207895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514350</xdr:colOff>
      <xdr:row>121</xdr:row>
      <xdr:rowOff>133350</xdr:rowOff>
    </xdr:to>
    <xdr:pic>
      <xdr:nvPicPr>
        <xdr:cNvPr id="2082" name="Picture 34" descr="Rank Romulan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828800" y="2207895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142875</xdr:colOff>
      <xdr:row>123</xdr:row>
      <xdr:rowOff>142875</xdr:rowOff>
    </xdr:to>
    <xdr:pic>
      <xdr:nvPicPr>
        <xdr:cNvPr id="2083" name="Picture 35" descr="Zen small icon.png">
          <a:hlinkClick xmlns:r="http://schemas.openxmlformats.org/officeDocument/2006/relationships" r:id="rId17" tooltip="Z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28800" y="224218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514350</xdr:colOff>
      <xdr:row>121</xdr:row>
      <xdr:rowOff>133350</xdr:rowOff>
    </xdr:to>
    <xdr:pic>
      <xdr:nvPicPr>
        <xdr:cNvPr id="2084" name="Picture 36" descr="Rank Romulan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438400" y="2207895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514350</xdr:colOff>
      <xdr:row>121</xdr:row>
      <xdr:rowOff>133350</xdr:rowOff>
    </xdr:to>
    <xdr:pic>
      <xdr:nvPicPr>
        <xdr:cNvPr id="2085" name="Picture 37" descr="Rank Romulan VAdm.png">
          <a:hlinkClick xmlns:r="http://schemas.openxmlformats.org/officeDocument/2006/relationships" r:id="rId15" tooltip="Vice Admir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048000" y="22078950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152400</xdr:colOff>
      <xdr:row>138</xdr:row>
      <xdr:rowOff>152400</xdr:rowOff>
    </xdr:to>
    <xdr:pic>
      <xdr:nvPicPr>
        <xdr:cNvPr id="2086" name="Picture 38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28800" y="254603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152400</xdr:colOff>
      <xdr:row>138</xdr:row>
      <xdr:rowOff>152400</xdr:rowOff>
    </xdr:to>
    <xdr:pic>
      <xdr:nvPicPr>
        <xdr:cNvPr id="2087" name="Picture 39" descr="Starfleet Veteran icon.png">
          <a:hlinkClick xmlns:r="http://schemas.openxmlformats.org/officeDocument/2006/relationships" r:id="rId3" tooltip="Accol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38400" y="254603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152400</xdr:colOff>
      <xdr:row>139</xdr:row>
      <xdr:rowOff>152400</xdr:rowOff>
    </xdr:to>
    <xdr:pic>
      <xdr:nvPicPr>
        <xdr:cNvPr id="2088" name="Picture 40" descr="Faction FedRomKDF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09600" y="256317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514350</xdr:colOff>
      <xdr:row>141</xdr:row>
      <xdr:rowOff>133350</xdr:rowOff>
    </xdr:to>
    <xdr:pic>
      <xdr:nvPicPr>
        <xdr:cNvPr id="2089" name="Picture 41" descr="Rank Starfleet L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608897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514350</xdr:colOff>
      <xdr:row>142</xdr:row>
      <xdr:rowOff>133350</xdr:rowOff>
    </xdr:to>
    <xdr:pic>
      <xdr:nvPicPr>
        <xdr:cNvPr id="2090" name="Picture 42" descr="Rank Starfleet LAdm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26260425"/>
          <a:ext cx="51435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514350</xdr:colOff>
      <xdr:row>145</xdr:row>
      <xdr:rowOff>133350</xdr:rowOff>
    </xdr:to>
    <xdr:pic>
      <xdr:nvPicPr>
        <xdr:cNvPr id="2091" name="Picture 43" descr="Rank Starfleet LAdm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9600" y="26889075"/>
          <a:ext cx="514350" cy="133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sto.gamepedia.com/Plasma_Dual_Beam_Bank" TargetMode="External"/><Relationship Id="rId3182" Type="http://schemas.openxmlformats.org/officeDocument/2006/relationships/hyperlink" Target="http://sto.gamepedia.com/Ability:_Active_Sensor_Arrays" TargetMode="External"/><Relationship Id="rId4026" Type="http://schemas.openxmlformats.org/officeDocument/2006/relationships/hyperlink" Target="http://sto.gamepedia.com/Shield_Array" TargetMode="External"/><Relationship Id="rId4233" Type="http://schemas.openxmlformats.org/officeDocument/2006/relationships/hyperlink" Target="http://sto.gamepedia.com/Starship_%28Power_and_Subsystems%29" TargetMode="External"/><Relationship Id="rId4440" Type="http://schemas.openxmlformats.org/officeDocument/2006/relationships/hyperlink" Target="http://sto.gamepedia.com/Category:Ship_Devices" TargetMode="External"/><Relationship Id="rId3042" Type="http://schemas.openxmlformats.org/officeDocument/2006/relationships/hyperlink" Target="http://sto.gamepedia.com/index.php?title=Ability:_Tactical_Mode&amp;action=edit&amp;redlink=1" TargetMode="External"/><Relationship Id="rId3999" Type="http://schemas.openxmlformats.org/officeDocument/2006/relationships/hyperlink" Target="http://sto.gamepedia.com/Photon_Torpedo_Launcher" TargetMode="External"/><Relationship Id="rId4300" Type="http://schemas.openxmlformats.org/officeDocument/2006/relationships/hyperlink" Target="http://sto.gamepedia.com/Plasma_Turret" TargetMode="External"/><Relationship Id="rId170" Type="http://schemas.openxmlformats.org/officeDocument/2006/relationships/hyperlink" Target="http://sto.gamepedia.com/Phaser_Beam_Array" TargetMode="External"/><Relationship Id="rId3859" Type="http://schemas.openxmlformats.org/officeDocument/2006/relationships/hyperlink" Target="http://sto.gamepedia.com/Starship_%28Power_and_Subsystems%29" TargetMode="External"/><Relationship Id="rId987" Type="http://schemas.openxmlformats.org/officeDocument/2006/relationships/hyperlink" Target="http://sto.gamepedia.com/Photon_Torpedo_Launcher" TargetMode="External"/><Relationship Id="rId2668" Type="http://schemas.openxmlformats.org/officeDocument/2006/relationships/hyperlink" Target="http://sto.gamepedia.com/Dreadnought_Cruiser" TargetMode="External"/><Relationship Id="rId2875" Type="http://schemas.openxmlformats.org/officeDocument/2006/relationships/hyperlink" Target="http://sto.gamepedia.com/Aves_Class" TargetMode="External"/><Relationship Id="rId3719" Type="http://schemas.openxmlformats.org/officeDocument/2006/relationships/hyperlink" Target="http://sto.gamepedia.com/Phaser_Beam_Array" TargetMode="External"/><Relationship Id="rId3926" Type="http://schemas.openxmlformats.org/officeDocument/2006/relationships/hyperlink" Target="http://sto.gamepedia.com/Engineering_Consoles" TargetMode="External"/><Relationship Id="rId4090" Type="http://schemas.openxmlformats.org/officeDocument/2006/relationships/hyperlink" Target="http://sto.gamepedia.com/Science_Consoles" TargetMode="External"/><Relationship Id="rId847" Type="http://schemas.openxmlformats.org/officeDocument/2006/relationships/hyperlink" Target="http://sto.gamepedia.com/Photon_Torpedo_Launcher" TargetMode="External"/><Relationship Id="rId1477" Type="http://schemas.openxmlformats.org/officeDocument/2006/relationships/hyperlink" Target="http://sto.gamepedia.com/Deflector_Array" TargetMode="External"/><Relationship Id="rId1684" Type="http://schemas.openxmlformats.org/officeDocument/2006/relationships/hyperlink" Target="http://sto.gamepedia.com/Shield_Array" TargetMode="External"/><Relationship Id="rId1891" Type="http://schemas.openxmlformats.org/officeDocument/2006/relationships/hyperlink" Target="http://sto.gamepedia.com/Deflector_Array" TargetMode="External"/><Relationship Id="rId2528" Type="http://schemas.openxmlformats.org/officeDocument/2006/relationships/hyperlink" Target="http://sto.gamepedia.com/Phaser_Beam_Array" TargetMode="External"/><Relationship Id="rId2735" Type="http://schemas.openxmlformats.org/officeDocument/2006/relationships/hyperlink" Target="http://sto.gamepedia.com/Pach_Raptor" TargetMode="External"/><Relationship Id="rId2942" Type="http://schemas.openxmlformats.org/officeDocument/2006/relationships/hyperlink" Target="http://sto.gamepedia.com/Ability:_Shield_Frequency_Modulation" TargetMode="External"/><Relationship Id="rId707" Type="http://schemas.openxmlformats.org/officeDocument/2006/relationships/hyperlink" Target="http://sto.gamepedia.com/Science_Consoles" TargetMode="External"/><Relationship Id="rId914" Type="http://schemas.openxmlformats.org/officeDocument/2006/relationships/hyperlink" Target="http://sto.gamepedia.com/Deflector_Array" TargetMode="External"/><Relationship Id="rId1337" Type="http://schemas.openxmlformats.org/officeDocument/2006/relationships/hyperlink" Target="http://sto.gamepedia.com/Shield_Array" TargetMode="External"/><Relationship Id="rId1544" Type="http://schemas.openxmlformats.org/officeDocument/2006/relationships/hyperlink" Target="http://sto.gamepedia.com/Disruptor_Beam_Array" TargetMode="External"/><Relationship Id="rId1751" Type="http://schemas.openxmlformats.org/officeDocument/2006/relationships/hyperlink" Target="http://sto.gamepedia.com/Science_Consoles" TargetMode="External"/><Relationship Id="rId2802" Type="http://schemas.openxmlformats.org/officeDocument/2006/relationships/hyperlink" Target="http://sto.gamepedia.com/Scimitar_Dreadnought_Warbird" TargetMode="External"/><Relationship Id="rId5001" Type="http://schemas.openxmlformats.org/officeDocument/2006/relationships/hyperlink" Target="file:///\\www.google.com\url%3fq=http%253A%252F%252Fsto.gamepedia.com%252FTempest_Tail_Gun" TargetMode="External"/><Relationship Id="rId43" Type="http://schemas.openxmlformats.org/officeDocument/2006/relationships/hyperlink" Target="http://sto.gamepedia.com/Polaron_Dual_Cannons" TargetMode="External"/><Relationship Id="rId1404" Type="http://schemas.openxmlformats.org/officeDocument/2006/relationships/hyperlink" Target="http://sto.gamepedia.com/Science_Consoles" TargetMode="External"/><Relationship Id="rId1611" Type="http://schemas.openxmlformats.org/officeDocument/2006/relationships/hyperlink" Target="http://sto.gamepedia.com/index.php?title=Console_-_Universal_-_Phase_Shift_Generator&amp;action=edit&amp;redlink=1" TargetMode="External"/><Relationship Id="rId4767" Type="http://schemas.openxmlformats.org/officeDocument/2006/relationships/hyperlink" Target="http://sto.gamepedia.com/Science_Consoles" TargetMode="External"/><Relationship Id="rId3369" Type="http://schemas.openxmlformats.org/officeDocument/2006/relationships/hyperlink" Target="http://sto.gamepedia.com/Photon_Torpedo_Launcher" TargetMode="External"/><Relationship Id="rId3576" Type="http://schemas.openxmlformats.org/officeDocument/2006/relationships/hyperlink" Target="http://sto.gamepedia.com/Phaser_Beam_Array" TargetMode="External"/><Relationship Id="rId4627" Type="http://schemas.openxmlformats.org/officeDocument/2006/relationships/hyperlink" Target="http://sto.gamepedia.com/index.php?title=Ability:_Subspace_Transceiver&amp;action=edit&amp;redlink=1" TargetMode="External"/><Relationship Id="rId4974" Type="http://schemas.openxmlformats.org/officeDocument/2006/relationships/hyperlink" Target="file:///\\www.google.com\url%3fq=http%253A%252F%252Fsto.gamepedia.com%252FConsole_-_Universal_-_Xindi_Weapon_Platform" TargetMode="External"/><Relationship Id="rId497" Type="http://schemas.openxmlformats.org/officeDocument/2006/relationships/hyperlink" Target="http://sto.gamepedia.com/Photon_Torpedo_Launcher" TargetMode="External"/><Relationship Id="rId2178" Type="http://schemas.openxmlformats.org/officeDocument/2006/relationships/hyperlink" Target="http://sto.gamepedia.com/Console_-_Universal_-_Ablative_Generator" TargetMode="External"/><Relationship Id="rId2385" Type="http://schemas.openxmlformats.org/officeDocument/2006/relationships/hyperlink" Target="http://sto.gamepedia.com/Engineering_Consoles" TargetMode="External"/><Relationship Id="rId3229" Type="http://schemas.openxmlformats.org/officeDocument/2006/relationships/hyperlink" Target="http://sto.gamepedia.com/Photon_Torpedo_Launcher" TargetMode="External"/><Relationship Id="rId3783" Type="http://schemas.openxmlformats.org/officeDocument/2006/relationships/hyperlink" Target="http://sto.gamepedia.com/Impulse_Engines" TargetMode="External"/><Relationship Id="rId3990" Type="http://schemas.openxmlformats.org/officeDocument/2006/relationships/hyperlink" Target="http://sto.gamepedia.com/Starship_%28Power_and_Subsystems%29" TargetMode="External"/><Relationship Id="rId4834" Type="http://schemas.openxmlformats.org/officeDocument/2006/relationships/hyperlink" Target="http://sto.gamepedia.com/index.php?title=Ability:_Tactical_Mode&amp;action=edit&amp;redlink=1" TargetMode="External"/><Relationship Id="rId357" Type="http://schemas.openxmlformats.org/officeDocument/2006/relationships/hyperlink" Target="http://sto.gamepedia.com/Phaser_Dual_Cannons" TargetMode="External"/><Relationship Id="rId1194" Type="http://schemas.openxmlformats.org/officeDocument/2006/relationships/hyperlink" Target="http://sto.gamepedia.com/Impulse_Engines" TargetMode="External"/><Relationship Id="rId2038" Type="http://schemas.openxmlformats.org/officeDocument/2006/relationships/hyperlink" Target="http://sto.gamepedia.com/Vor%27cha_Battle_Cruiser" TargetMode="External"/><Relationship Id="rId2592" Type="http://schemas.openxmlformats.org/officeDocument/2006/relationships/hyperlink" Target="http://sto.gamepedia.com/Ability:_Singularity_Jump" TargetMode="External"/><Relationship Id="rId3436" Type="http://schemas.openxmlformats.org/officeDocument/2006/relationships/hyperlink" Target="http://sto.gamepedia.com/Science_Consoles" TargetMode="External"/><Relationship Id="rId3643" Type="http://schemas.openxmlformats.org/officeDocument/2006/relationships/hyperlink" Target="http://sto.gamepedia.com/Photon_Torpedo_Launcher" TargetMode="External"/><Relationship Id="rId3850" Type="http://schemas.openxmlformats.org/officeDocument/2006/relationships/hyperlink" Target="http://sto.gamepedia.com/Fleet_Advanced_Research_Vessel_Retrofit" TargetMode="External"/><Relationship Id="rId4901" Type="http://schemas.openxmlformats.org/officeDocument/2006/relationships/hyperlink" Target="http://sto.gamepedia.com/Patrol_Escort_Refit" TargetMode="External"/><Relationship Id="rId217" Type="http://schemas.openxmlformats.org/officeDocument/2006/relationships/hyperlink" Target="http://sto.gamepedia.com/Science_Consoles" TargetMode="External"/><Relationship Id="rId564" Type="http://schemas.openxmlformats.org/officeDocument/2006/relationships/hyperlink" Target="http://sto.gamepedia.com/Phaser_Beam_Array" TargetMode="External"/><Relationship Id="rId771" Type="http://schemas.openxmlformats.org/officeDocument/2006/relationships/hyperlink" Target="http://sto.gamepedia.com/Science_Consoles" TargetMode="External"/><Relationship Id="rId2245" Type="http://schemas.openxmlformats.org/officeDocument/2006/relationships/hyperlink" Target="http://sto.gamepedia.com/Plasma_Dual_Cannons" TargetMode="External"/><Relationship Id="rId2452" Type="http://schemas.openxmlformats.org/officeDocument/2006/relationships/hyperlink" Target="http://sto.gamepedia.com/Ability:_Beam_Target_Shields_Subsystems" TargetMode="External"/><Relationship Id="rId3503" Type="http://schemas.openxmlformats.org/officeDocument/2006/relationships/hyperlink" Target="http://sto.gamepedia.com/Phaser_Beam_Array" TargetMode="External"/><Relationship Id="rId3710" Type="http://schemas.openxmlformats.org/officeDocument/2006/relationships/hyperlink" Target="http://sto.gamepedia.com/Science_Consoles" TargetMode="External"/><Relationship Id="rId424" Type="http://schemas.openxmlformats.org/officeDocument/2006/relationships/hyperlink" Target="http://sto.gamepedia.com/Impulse_Engines" TargetMode="External"/><Relationship Id="rId631" Type="http://schemas.openxmlformats.org/officeDocument/2006/relationships/hyperlink" Target="http://sto.gamepedia.com/Deflector_Array" TargetMode="External"/><Relationship Id="rId1054" Type="http://schemas.openxmlformats.org/officeDocument/2006/relationships/hyperlink" Target="http://sto.gamepedia.com/Starship_%28Power_and_Subsystems%29" TargetMode="External"/><Relationship Id="rId1261" Type="http://schemas.openxmlformats.org/officeDocument/2006/relationships/hyperlink" Target="http://sto.gamepedia.com/Photon_Torpedo_Launcher" TargetMode="External"/><Relationship Id="rId2105" Type="http://schemas.openxmlformats.org/officeDocument/2006/relationships/hyperlink" Target="http://sto.gamepedia.com/Jem%E2%80%99Hadar_Dreadnought_Carrier" TargetMode="External"/><Relationship Id="rId2312" Type="http://schemas.openxmlformats.org/officeDocument/2006/relationships/hyperlink" Target="http://sto.gamepedia.com/Tactical_Consoles" TargetMode="External"/><Relationship Id="rId1121" Type="http://schemas.openxmlformats.org/officeDocument/2006/relationships/hyperlink" Target="http://sto.gamepedia.com/Science_Consoles" TargetMode="External"/><Relationship Id="rId4277" Type="http://schemas.openxmlformats.org/officeDocument/2006/relationships/hyperlink" Target="http://sto.gamepedia.com/Shield_Array" TargetMode="External"/><Relationship Id="rId4484" Type="http://schemas.openxmlformats.org/officeDocument/2006/relationships/hyperlink" Target="http://sto.gamepedia.com/Photon_Torpedo_Launcher" TargetMode="External"/><Relationship Id="rId4691" Type="http://schemas.openxmlformats.org/officeDocument/2006/relationships/hyperlink" Target="http://sto.gamepedia.com/Tholian_Recluse_Carrier" TargetMode="External"/><Relationship Id="rId3086" Type="http://schemas.openxmlformats.org/officeDocument/2006/relationships/hyperlink" Target="http://sto.gamepedia.com/Xindi-Reptilian_Contortrix_Escort" TargetMode="External"/><Relationship Id="rId3293" Type="http://schemas.openxmlformats.org/officeDocument/2006/relationships/hyperlink" Target="http://sto.gamepedia.com/Console_-_Universal_-_Ablative_Generator" TargetMode="External"/><Relationship Id="rId4137" Type="http://schemas.openxmlformats.org/officeDocument/2006/relationships/hyperlink" Target="http://sto.gamepedia.com/Hangar_-_To%27Duj_Fighters" TargetMode="External"/><Relationship Id="rId4344" Type="http://schemas.openxmlformats.org/officeDocument/2006/relationships/hyperlink" Target="http://sto.gamepedia.com/Science_Consoles" TargetMode="External"/><Relationship Id="rId4551" Type="http://schemas.openxmlformats.org/officeDocument/2006/relationships/hyperlink" Target="http://sto.gamepedia.com/Tetryon_Beam_Array" TargetMode="External"/><Relationship Id="rId1938" Type="http://schemas.openxmlformats.org/officeDocument/2006/relationships/hyperlink" Target="http://sto.gamepedia.com/Andorian_Kumari_Escort" TargetMode="External"/><Relationship Id="rId3153" Type="http://schemas.openxmlformats.org/officeDocument/2006/relationships/hyperlink" Target="http://sto.gamepedia.com/Photon_Torpedo_Launcher" TargetMode="External"/><Relationship Id="rId3360" Type="http://schemas.openxmlformats.org/officeDocument/2006/relationships/hyperlink" Target="http://sto.gamepedia.com/Shield_Array" TargetMode="External"/><Relationship Id="rId4204" Type="http://schemas.openxmlformats.org/officeDocument/2006/relationships/hyperlink" Target="http://sto.gamepedia.com/Deflector_Array" TargetMode="External"/><Relationship Id="rId281" Type="http://schemas.openxmlformats.org/officeDocument/2006/relationships/hyperlink" Target="http://sto.gamepedia.com/Photon_Torpedo_Launcher" TargetMode="External"/><Relationship Id="rId3013" Type="http://schemas.openxmlformats.org/officeDocument/2006/relationships/hyperlink" Target="http://sto.gamepedia.com/index.php?title=Solanae_Dual_Heavy_Proton_Cannon&amp;action=edit&amp;redlink=1" TargetMode="External"/><Relationship Id="rId4411" Type="http://schemas.openxmlformats.org/officeDocument/2006/relationships/hyperlink" Target="http://sto.gamepedia.com/Deflector_Array" TargetMode="External"/><Relationship Id="rId141" Type="http://schemas.openxmlformats.org/officeDocument/2006/relationships/hyperlink" Target="http://sto.gamepedia.com/Science_Consoles" TargetMode="External"/><Relationship Id="rId3220" Type="http://schemas.openxmlformats.org/officeDocument/2006/relationships/hyperlink" Target="http://sto.gamepedia.com/Science_Consoles" TargetMode="External"/><Relationship Id="rId7" Type="http://schemas.openxmlformats.org/officeDocument/2006/relationships/hyperlink" Target="http://sto.gamepedia.com/Photon_Torpedo_Launcher" TargetMode="External"/><Relationship Id="rId2779" Type="http://schemas.openxmlformats.org/officeDocument/2006/relationships/hyperlink" Target="http://sto.gamepedia.com/Vo%27quv_Carrier" TargetMode="External"/><Relationship Id="rId2986" Type="http://schemas.openxmlformats.org/officeDocument/2006/relationships/hyperlink" Target="http://sto.gamepedia.com/Voth_Transphasic-Chroniton_Torpedo_Launcher" TargetMode="External"/><Relationship Id="rId958" Type="http://schemas.openxmlformats.org/officeDocument/2006/relationships/hyperlink" Target="http://sto.gamepedia.com/Shield_Array" TargetMode="External"/><Relationship Id="rId1588" Type="http://schemas.openxmlformats.org/officeDocument/2006/relationships/hyperlink" Target="http://sto.gamepedia.com/Disruptor_Beam_Array" TargetMode="External"/><Relationship Id="rId1795" Type="http://schemas.openxmlformats.org/officeDocument/2006/relationships/hyperlink" Target="http://sto.gamepedia.com/Plasma_Beam_Array" TargetMode="External"/><Relationship Id="rId2639" Type="http://schemas.openxmlformats.org/officeDocument/2006/relationships/hyperlink" Target="http://sto.gamepedia.com/Heavy_Escort" TargetMode="External"/><Relationship Id="rId2846" Type="http://schemas.openxmlformats.org/officeDocument/2006/relationships/hyperlink" Target="http://sto.gamepedia.com/Solanae_Dyson_Science_Destroyer" TargetMode="External"/><Relationship Id="rId87" Type="http://schemas.openxmlformats.org/officeDocument/2006/relationships/hyperlink" Target="http://sto.gamepedia.com/Console_-_Universal_-_Tholian_Web_Generator" TargetMode="External"/><Relationship Id="rId818" Type="http://schemas.openxmlformats.org/officeDocument/2006/relationships/hyperlink" Target="http://sto.gamepedia.com/index.php?title=Andorian_Phaser_Dual_Heavy_Cannons&amp;action=edit&amp;redlink=1" TargetMode="External"/><Relationship Id="rId1448" Type="http://schemas.openxmlformats.org/officeDocument/2006/relationships/hyperlink" Target="http://sto.gamepedia.com/Science_Consoles" TargetMode="External"/><Relationship Id="rId1655" Type="http://schemas.openxmlformats.org/officeDocument/2006/relationships/hyperlink" Target="http://sto.gamepedia.com/Disruptor_Dual_Cannons" TargetMode="External"/><Relationship Id="rId2706" Type="http://schemas.openxmlformats.org/officeDocument/2006/relationships/hyperlink" Target="http://sto.gamepedia.com/Fleet_Deep_Space_Science_Vessel" TargetMode="External"/><Relationship Id="rId4061" Type="http://schemas.openxmlformats.org/officeDocument/2006/relationships/hyperlink" Target="http://sto.gamepedia.com/Guramba_Siege_Destroyer" TargetMode="External"/><Relationship Id="rId1308" Type="http://schemas.openxmlformats.org/officeDocument/2006/relationships/hyperlink" Target="http://sto.gamepedia.com/Disruptor_Dual_Beam_Bank" TargetMode="External"/><Relationship Id="rId1862" Type="http://schemas.openxmlformats.org/officeDocument/2006/relationships/hyperlink" Target="http://sto.gamepedia.com/Science_Consoles" TargetMode="External"/><Relationship Id="rId2913" Type="http://schemas.openxmlformats.org/officeDocument/2006/relationships/hyperlink" Target="http://sto.gamepedia.com/Engineering_Consoles" TargetMode="External"/><Relationship Id="rId1515" Type="http://schemas.openxmlformats.org/officeDocument/2006/relationships/hyperlink" Target="http://sto.gamepedia.com/Disruptor_Beam_Array" TargetMode="External"/><Relationship Id="rId1722" Type="http://schemas.openxmlformats.org/officeDocument/2006/relationships/hyperlink" Target="http://sto.gamepedia.com/Starship_%28Power_and_Subsystems%29" TargetMode="External"/><Relationship Id="rId4878" Type="http://schemas.openxmlformats.org/officeDocument/2006/relationships/hyperlink" Target="http://sto.gamepedia.com/Starship_%28Power_and_Subsystems%29" TargetMode="External"/><Relationship Id="rId14" Type="http://schemas.openxmlformats.org/officeDocument/2006/relationships/hyperlink" Target="http://sto.gamepedia.com/Science_Consoles" TargetMode="External"/><Relationship Id="rId3687" Type="http://schemas.openxmlformats.org/officeDocument/2006/relationships/hyperlink" Target="http://sto.gamepedia.com/Phaser_Beam_Array" TargetMode="External"/><Relationship Id="rId3894" Type="http://schemas.openxmlformats.org/officeDocument/2006/relationships/hyperlink" Target="http://sto.gamepedia.com/Shield_Array" TargetMode="External"/><Relationship Id="rId4738" Type="http://schemas.openxmlformats.org/officeDocument/2006/relationships/hyperlink" Target="http://sto.gamepedia.com/MoQ_Class" TargetMode="External"/><Relationship Id="rId4945" Type="http://schemas.openxmlformats.org/officeDocument/2006/relationships/hyperlink" Target="http://sto.gamepedia.com/index.php?title=Ability:_Improved_Hull_Regeneration&amp;action=edit&amp;redlink=1" TargetMode="External"/><Relationship Id="rId2289" Type="http://schemas.openxmlformats.org/officeDocument/2006/relationships/hyperlink" Target="http://sto.gamepedia.com/Starship_%28Power_and_Subsystems%29" TargetMode="External"/><Relationship Id="rId2496" Type="http://schemas.openxmlformats.org/officeDocument/2006/relationships/hyperlink" Target="http://sto.gamepedia.com/Deflector_Array" TargetMode="External"/><Relationship Id="rId3547" Type="http://schemas.openxmlformats.org/officeDocument/2006/relationships/hyperlink" Target="http://sto.gamepedia.com/Multi-Mission_Reconnaissance_Explorer" TargetMode="External"/><Relationship Id="rId3754" Type="http://schemas.openxmlformats.org/officeDocument/2006/relationships/hyperlink" Target="http://sto.gamepedia.com/Science_Consoles" TargetMode="External"/><Relationship Id="rId3961" Type="http://schemas.openxmlformats.org/officeDocument/2006/relationships/hyperlink" Target="http://sto.gamepedia.com/Shield_Array" TargetMode="External"/><Relationship Id="rId4805" Type="http://schemas.openxmlformats.org/officeDocument/2006/relationships/hyperlink" Target="http://sto.gamepedia.com/index.php?title=Solanae_Dual_Heavy_Proton_Cannon&amp;action=edit&amp;redlink=1" TargetMode="External"/><Relationship Id="rId468" Type="http://schemas.openxmlformats.org/officeDocument/2006/relationships/hyperlink" Target="http://sto.gamepedia.com/Shield_Array" TargetMode="External"/><Relationship Id="rId675" Type="http://schemas.openxmlformats.org/officeDocument/2006/relationships/hyperlink" Target="http://sto.gamepedia.com/Science_Consoles" TargetMode="External"/><Relationship Id="rId882" Type="http://schemas.openxmlformats.org/officeDocument/2006/relationships/hyperlink" Target="http://sto.gamepedia.com/Phaser_Beam_Array" TargetMode="External"/><Relationship Id="rId1098" Type="http://schemas.openxmlformats.org/officeDocument/2006/relationships/hyperlink" Target="http://sto.gamepedia.com/Impulse_Engines" TargetMode="External"/><Relationship Id="rId2149" Type="http://schemas.openxmlformats.org/officeDocument/2006/relationships/hyperlink" Target="http://sto.gamepedia.com/Dhael_Warbird" TargetMode="External"/><Relationship Id="rId2356" Type="http://schemas.openxmlformats.org/officeDocument/2006/relationships/hyperlink" Target="http://sto.gamepedia.com/Tactical_Consoles" TargetMode="External"/><Relationship Id="rId2563" Type="http://schemas.openxmlformats.org/officeDocument/2006/relationships/hyperlink" Target="http://sto.gamepedia.com/Matter_Anti-Matter_Warp_Core" TargetMode="External"/><Relationship Id="rId2770" Type="http://schemas.openxmlformats.org/officeDocument/2006/relationships/hyperlink" Target="http://sto.gamepedia.com/Draguas_Support_Vessel" TargetMode="External"/><Relationship Id="rId3407" Type="http://schemas.openxmlformats.org/officeDocument/2006/relationships/hyperlink" Target="http://sto.gamepedia.com/index.php?title=Andorian_Phaser_Dual_Cannons&amp;action=edit&amp;redlink=1" TargetMode="External"/><Relationship Id="rId3614" Type="http://schemas.openxmlformats.org/officeDocument/2006/relationships/hyperlink" Target="http://sto.gamepedia.com/Shield_Array" TargetMode="External"/><Relationship Id="rId3821" Type="http://schemas.openxmlformats.org/officeDocument/2006/relationships/hyperlink" Target="http://sto.gamepedia.com/Shield_Array" TargetMode="External"/><Relationship Id="rId328" Type="http://schemas.openxmlformats.org/officeDocument/2006/relationships/hyperlink" Target="http://sto.gamepedia.com/Photon_Torpedo_Launcher" TargetMode="External"/><Relationship Id="rId535" Type="http://schemas.openxmlformats.org/officeDocument/2006/relationships/hyperlink" Target="http://sto.gamepedia.com/Photon_Torpedo_Launcher" TargetMode="External"/><Relationship Id="rId742" Type="http://schemas.openxmlformats.org/officeDocument/2006/relationships/hyperlink" Target="http://sto.gamepedia.com/Science_Consoles" TargetMode="External"/><Relationship Id="rId1165" Type="http://schemas.openxmlformats.org/officeDocument/2006/relationships/hyperlink" Target="http://sto.gamepedia.com/Impulse_Engines" TargetMode="External"/><Relationship Id="rId1372" Type="http://schemas.openxmlformats.org/officeDocument/2006/relationships/hyperlink" Target="http://sto.gamepedia.com/Photon_Torpedo_Launcher" TargetMode="External"/><Relationship Id="rId2009" Type="http://schemas.openxmlformats.org/officeDocument/2006/relationships/hyperlink" Target="http://sto.gamepedia.com/Caitian_Atrox_Carrier" TargetMode="External"/><Relationship Id="rId2216" Type="http://schemas.openxmlformats.org/officeDocument/2006/relationships/hyperlink" Target="http://sto.gamepedia.com/Ability:_Romulan_Battle_Cloak" TargetMode="External"/><Relationship Id="rId2423" Type="http://schemas.openxmlformats.org/officeDocument/2006/relationships/hyperlink" Target="http://sto.gamepedia.com/Voth_Antiproton_Beam_Array" TargetMode="External"/><Relationship Id="rId2630" Type="http://schemas.openxmlformats.org/officeDocument/2006/relationships/hyperlink" Target="http://sto.gamepedia.com/Oberth_Class_Light_Science_Vessel" TargetMode="External"/><Relationship Id="rId602" Type="http://schemas.openxmlformats.org/officeDocument/2006/relationships/hyperlink" Target="http://sto.gamepedia.com/Photon_Torpedo_Launcher" TargetMode="External"/><Relationship Id="rId1025" Type="http://schemas.openxmlformats.org/officeDocument/2006/relationships/hyperlink" Target="http://sto.gamepedia.com/Shield_Array" TargetMode="External"/><Relationship Id="rId1232" Type="http://schemas.openxmlformats.org/officeDocument/2006/relationships/hyperlink" Target="http://sto.gamepedia.com/Disruptor_Dual_Cannons" TargetMode="External"/><Relationship Id="rId4388" Type="http://schemas.openxmlformats.org/officeDocument/2006/relationships/hyperlink" Target="http://sto.gamepedia.com/T%27varo_Light_Warbird_Retrofit" TargetMode="External"/><Relationship Id="rId4595" Type="http://schemas.openxmlformats.org/officeDocument/2006/relationships/hyperlink" Target="http://sto.gamepedia.com/Jem%E2%80%99Hadar_Dreadnought_Carrier" TargetMode="External"/><Relationship Id="rId3197" Type="http://schemas.openxmlformats.org/officeDocument/2006/relationships/hyperlink" Target="file:///\\www.google.com\url%3fq=http%253A%252F%252Fsto.gamepedia.com%252FTrait%253A_Reciprocity" TargetMode="External"/><Relationship Id="rId4248" Type="http://schemas.openxmlformats.org/officeDocument/2006/relationships/hyperlink" Target="http://sto.gamepedia.com/Plasma_Beam_Array" TargetMode="External"/><Relationship Id="rId3057" Type="http://schemas.openxmlformats.org/officeDocument/2006/relationships/hyperlink" Target="http://sto.gamepedia.com/Tactical_Consoles" TargetMode="External"/><Relationship Id="rId4108" Type="http://schemas.openxmlformats.org/officeDocument/2006/relationships/hyperlink" Target="http://sto.gamepedia.com/Varanus_Support_Vessel" TargetMode="External"/><Relationship Id="rId4455" Type="http://schemas.openxmlformats.org/officeDocument/2006/relationships/hyperlink" Target="http://sto.gamepedia.com/Starship_%28Power_and_Subsystems%29" TargetMode="External"/><Relationship Id="rId4662" Type="http://schemas.openxmlformats.org/officeDocument/2006/relationships/hyperlink" Target="http://sto.gamepedia.com/Starship_%28Power_and_Subsystems%29" TargetMode="External"/><Relationship Id="rId185" Type="http://schemas.openxmlformats.org/officeDocument/2006/relationships/hyperlink" Target="http://sto.gamepedia.com/Deflector_Array" TargetMode="External"/><Relationship Id="rId1909" Type="http://schemas.openxmlformats.org/officeDocument/2006/relationships/hyperlink" Target="http://sto.gamepedia.com/Impulse_Engines" TargetMode="External"/><Relationship Id="rId3264" Type="http://schemas.openxmlformats.org/officeDocument/2006/relationships/hyperlink" Target="http://sto.gamepedia.com/Plasma_Beam_Array" TargetMode="External"/><Relationship Id="rId3471" Type="http://schemas.openxmlformats.org/officeDocument/2006/relationships/hyperlink" Target="http://sto.gamepedia.com/Phaser_Beam_Array" TargetMode="External"/><Relationship Id="rId4315" Type="http://schemas.openxmlformats.org/officeDocument/2006/relationships/hyperlink" Target="http://sto.gamepedia.com/Category:Ship_Devices" TargetMode="External"/><Relationship Id="rId4522" Type="http://schemas.openxmlformats.org/officeDocument/2006/relationships/hyperlink" Target="http://sto.gamepedia.com/Starship_%28Power_and_Subsystems%29" TargetMode="External"/><Relationship Id="rId392" Type="http://schemas.openxmlformats.org/officeDocument/2006/relationships/hyperlink" Target="http://sto.gamepedia.com/Phaser_Beam_Array" TargetMode="External"/><Relationship Id="rId2073" Type="http://schemas.openxmlformats.org/officeDocument/2006/relationships/hyperlink" Target="http://sto.gamepedia.com/Dhelan_Warbird" TargetMode="External"/><Relationship Id="rId2280" Type="http://schemas.openxmlformats.org/officeDocument/2006/relationships/hyperlink" Target="http://sto.gamepedia.com/Starship_%28Power_and_Subsystems%29" TargetMode="External"/><Relationship Id="rId3124" Type="http://schemas.openxmlformats.org/officeDocument/2006/relationships/hyperlink" Target="http://sto.gamepedia.com/Ability:_Romulan_Battle_Cloak" TargetMode="External"/><Relationship Id="rId3331" Type="http://schemas.openxmlformats.org/officeDocument/2006/relationships/hyperlink" Target="http://sto.gamepedia.com/Science_Consoles" TargetMode="External"/><Relationship Id="rId252" Type="http://schemas.openxmlformats.org/officeDocument/2006/relationships/hyperlink" Target="http://sto.gamepedia.com/Shield_Array" TargetMode="External"/><Relationship Id="rId2140" Type="http://schemas.openxmlformats.org/officeDocument/2006/relationships/hyperlink" Target="http://sto.gamepedia.com/Phaser_Beam_Array" TargetMode="External"/><Relationship Id="rId112" Type="http://schemas.openxmlformats.org/officeDocument/2006/relationships/hyperlink" Target="http://sto.gamepedia.com/Science_Consoles" TargetMode="External"/><Relationship Id="rId1699" Type="http://schemas.openxmlformats.org/officeDocument/2006/relationships/hyperlink" Target="http://sto.gamepedia.com/Disruptor_Beam_Array" TargetMode="External"/><Relationship Id="rId2000" Type="http://schemas.openxmlformats.org/officeDocument/2006/relationships/hyperlink" Target="http://sto.gamepedia.com/Fleet_Advanced_Research_Vessel_Retrofit" TargetMode="External"/><Relationship Id="rId2957" Type="http://schemas.openxmlformats.org/officeDocument/2006/relationships/hyperlink" Target="http://sto.gamepedia.com/Ability:_Cloak" TargetMode="External"/><Relationship Id="rId4172" Type="http://schemas.openxmlformats.org/officeDocument/2006/relationships/hyperlink" Target="http://sto.gamepedia.com/Impulse_Engines" TargetMode="External"/><Relationship Id="rId5016" Type="http://schemas.openxmlformats.org/officeDocument/2006/relationships/hyperlink" Target="http://sto.gamepedia.com/Lock_Box" TargetMode="External"/><Relationship Id="rId929" Type="http://schemas.openxmlformats.org/officeDocument/2006/relationships/hyperlink" Target="http://sto.gamepedia.com/Photon_Torpedo_Launcher" TargetMode="External"/><Relationship Id="rId1559" Type="http://schemas.openxmlformats.org/officeDocument/2006/relationships/hyperlink" Target="http://sto.gamepedia.com/Photon_Torpedo_Launcher" TargetMode="External"/><Relationship Id="rId1766" Type="http://schemas.openxmlformats.org/officeDocument/2006/relationships/hyperlink" Target="http://sto.gamepedia.com/Deflector_Array" TargetMode="External"/><Relationship Id="rId1973" Type="http://schemas.openxmlformats.org/officeDocument/2006/relationships/hyperlink" Target="http://sto.gamepedia.com/Fleet_Star_Cruiser" TargetMode="External"/><Relationship Id="rId2817" Type="http://schemas.openxmlformats.org/officeDocument/2006/relationships/hyperlink" Target="http://sto.gamepedia.com/Haakona_Advanced_Warbird" TargetMode="External"/><Relationship Id="rId4032" Type="http://schemas.openxmlformats.org/officeDocument/2006/relationships/hyperlink" Target="http://sto.gamepedia.com/Antiproton_Dual_Cannons" TargetMode="External"/><Relationship Id="rId58" Type="http://schemas.openxmlformats.org/officeDocument/2006/relationships/hyperlink" Target="http://sto.gamepedia.com/Polaron_Dual_Cannons" TargetMode="External"/><Relationship Id="rId1419" Type="http://schemas.openxmlformats.org/officeDocument/2006/relationships/hyperlink" Target="http://sto.gamepedia.com/Starship_%28Power_and_Subsystems%29" TargetMode="External"/><Relationship Id="rId1626" Type="http://schemas.openxmlformats.org/officeDocument/2006/relationships/hyperlink" Target="http://sto.gamepedia.com/Impulse_Engines" TargetMode="External"/><Relationship Id="rId1833" Type="http://schemas.openxmlformats.org/officeDocument/2006/relationships/hyperlink" Target="http://sto.gamepedia.com/Science_Consoles" TargetMode="External"/><Relationship Id="rId4989" Type="http://schemas.openxmlformats.org/officeDocument/2006/relationships/hyperlink" Target="file:///\\www.google.com\url%3fq=http%253A%252F%252Fsto.gamepedia.com%252FConsole_-_Universal_-_Protonic_Shield_Matrix" TargetMode="External"/><Relationship Id="rId1900" Type="http://schemas.openxmlformats.org/officeDocument/2006/relationships/hyperlink" Target="http://sto.gamepedia.com/Deflector_Array" TargetMode="External"/><Relationship Id="rId3798" Type="http://schemas.openxmlformats.org/officeDocument/2006/relationships/hyperlink" Target="http://sto.gamepedia.com/Deflector_Array" TargetMode="External"/><Relationship Id="rId4849" Type="http://schemas.openxmlformats.org/officeDocument/2006/relationships/hyperlink" Target="http://sto.gamepedia.com/index.php?title=Console_-_Universal_-_Ward_Repair_Ship&amp;action=edit&amp;redlink=1" TargetMode="External"/><Relationship Id="rId3658" Type="http://schemas.openxmlformats.org/officeDocument/2006/relationships/hyperlink" Target="http://sto.gamepedia.com/Impulse_Engines" TargetMode="External"/><Relationship Id="rId3865" Type="http://schemas.openxmlformats.org/officeDocument/2006/relationships/hyperlink" Target="http://sto.gamepedia.com/Photon_Torpedo_Launcher" TargetMode="External"/><Relationship Id="rId4709" Type="http://schemas.openxmlformats.org/officeDocument/2006/relationships/hyperlink" Target="http://sto.gamepedia.com/Transphasic_Torpedo_Launcher" TargetMode="External"/><Relationship Id="rId4916" Type="http://schemas.openxmlformats.org/officeDocument/2006/relationships/hyperlink" Target="http://sto.gamepedia.com/Ability:_Weapon_System_Efficiency" TargetMode="External"/><Relationship Id="rId579" Type="http://schemas.openxmlformats.org/officeDocument/2006/relationships/hyperlink" Target="http://sto.gamepedia.com/Phaser_Beam_Array" TargetMode="External"/><Relationship Id="rId786" Type="http://schemas.openxmlformats.org/officeDocument/2006/relationships/hyperlink" Target="http://sto.gamepedia.com/Console_-_Universal_-_Torpedo_Point_Defense_System" TargetMode="External"/><Relationship Id="rId993" Type="http://schemas.openxmlformats.org/officeDocument/2006/relationships/hyperlink" Target="http://sto.gamepedia.com/Deflector_Array" TargetMode="External"/><Relationship Id="rId2467" Type="http://schemas.openxmlformats.org/officeDocument/2006/relationships/hyperlink" Target="http://sto.gamepedia.com/Dual_Antiproton_Beam_Bank" TargetMode="External"/><Relationship Id="rId2674" Type="http://schemas.openxmlformats.org/officeDocument/2006/relationships/hyperlink" Target="http://sto.gamepedia.com/Tactical_Escort_Retrofit" TargetMode="External"/><Relationship Id="rId3518" Type="http://schemas.openxmlformats.org/officeDocument/2006/relationships/hyperlink" Target="http://sto.gamepedia.com/Science_Consoles" TargetMode="External"/><Relationship Id="rId439" Type="http://schemas.openxmlformats.org/officeDocument/2006/relationships/hyperlink" Target="http://sto.gamepedia.com/Plasma_Beam_Array" TargetMode="External"/><Relationship Id="rId646" Type="http://schemas.openxmlformats.org/officeDocument/2006/relationships/hyperlink" Target="http://sto.gamepedia.com/Photon_Torpedo_Launcher" TargetMode="External"/><Relationship Id="rId1069" Type="http://schemas.openxmlformats.org/officeDocument/2006/relationships/hyperlink" Target="http://sto.gamepedia.com/Phaser_Beam_Array" TargetMode="External"/><Relationship Id="rId1276" Type="http://schemas.openxmlformats.org/officeDocument/2006/relationships/hyperlink" Target="http://sto.gamepedia.com/Console_-_Universal_-_Plasmonic_Leech" TargetMode="External"/><Relationship Id="rId1483" Type="http://schemas.openxmlformats.org/officeDocument/2006/relationships/hyperlink" Target="http://sto.gamepedia.com/Impulse_Engines" TargetMode="External"/><Relationship Id="rId2327" Type="http://schemas.openxmlformats.org/officeDocument/2006/relationships/hyperlink" Target="http://sto.gamepedia.com/Plasma_Beam_Array" TargetMode="External"/><Relationship Id="rId2881" Type="http://schemas.openxmlformats.org/officeDocument/2006/relationships/hyperlink" Target="http://sto.gamepedia.com/Mirror_Universe_Dhelan_Warbird_Retrofit" TargetMode="External"/><Relationship Id="rId3725" Type="http://schemas.openxmlformats.org/officeDocument/2006/relationships/hyperlink" Target="http://sto.gamepedia.com/Deflector_Array" TargetMode="External"/><Relationship Id="rId3932" Type="http://schemas.openxmlformats.org/officeDocument/2006/relationships/hyperlink" Target="http://sto.gamepedia.com/Deflector_Array" TargetMode="External"/><Relationship Id="rId506" Type="http://schemas.openxmlformats.org/officeDocument/2006/relationships/hyperlink" Target="http://sto.gamepedia.com/Deflector_Array" TargetMode="External"/><Relationship Id="rId853" Type="http://schemas.openxmlformats.org/officeDocument/2006/relationships/hyperlink" Target="http://sto.gamepedia.com/Phaser_Beam_Array" TargetMode="External"/><Relationship Id="rId1136" Type="http://schemas.openxmlformats.org/officeDocument/2006/relationships/hyperlink" Target="http://sto.gamepedia.com/Dual_Disruptor_Beam_Bank" TargetMode="External"/><Relationship Id="rId1690" Type="http://schemas.openxmlformats.org/officeDocument/2006/relationships/hyperlink" Target="http://sto.gamepedia.com/Shield_Array" TargetMode="External"/><Relationship Id="rId2534" Type="http://schemas.openxmlformats.org/officeDocument/2006/relationships/hyperlink" Target="http://sto.gamepedia.com/Starship_%28Power_and_Subsystems%29" TargetMode="External"/><Relationship Id="rId2741" Type="http://schemas.openxmlformats.org/officeDocument/2006/relationships/hyperlink" Target="http://sto.gamepedia.com/Fleet_Somraw_Raptor_Retrofit" TargetMode="External"/><Relationship Id="rId713" Type="http://schemas.openxmlformats.org/officeDocument/2006/relationships/hyperlink" Target="http://sto.gamepedia.com/Phaser_Beam_Array" TargetMode="External"/><Relationship Id="rId920" Type="http://schemas.openxmlformats.org/officeDocument/2006/relationships/hyperlink" Target="http://sto.gamepedia.com/Phaser_Beam_Array" TargetMode="External"/><Relationship Id="rId1343" Type="http://schemas.openxmlformats.org/officeDocument/2006/relationships/hyperlink" Target="http://sto.gamepedia.com/Disruptor_Cannon" TargetMode="External"/><Relationship Id="rId1550" Type="http://schemas.openxmlformats.org/officeDocument/2006/relationships/hyperlink" Target="http://sto.gamepedia.com/Impulse_Engines" TargetMode="External"/><Relationship Id="rId2601" Type="http://schemas.openxmlformats.org/officeDocument/2006/relationships/hyperlink" Target="http://sto.gamepedia.com/Ability:_Launch_Scorpion_Fighters" TargetMode="External"/><Relationship Id="rId4499" Type="http://schemas.openxmlformats.org/officeDocument/2006/relationships/hyperlink" Target="http://sto.gamepedia.com/Quantum_Torpedo_Launcher" TargetMode="External"/><Relationship Id="rId1203" Type="http://schemas.openxmlformats.org/officeDocument/2006/relationships/hyperlink" Target="http://sto.gamepedia.com/Shield_Array" TargetMode="External"/><Relationship Id="rId1410" Type="http://schemas.openxmlformats.org/officeDocument/2006/relationships/hyperlink" Target="http://sto.gamepedia.com/Deflector_Array" TargetMode="External"/><Relationship Id="rId4359" Type="http://schemas.openxmlformats.org/officeDocument/2006/relationships/hyperlink" Target="http://sto.gamepedia.com/Plasma_Beam_Array" TargetMode="External"/><Relationship Id="rId4566" Type="http://schemas.openxmlformats.org/officeDocument/2006/relationships/hyperlink" Target="http://sto.gamepedia.com/Tetryon_Beam_Array" TargetMode="External"/><Relationship Id="rId4773" Type="http://schemas.openxmlformats.org/officeDocument/2006/relationships/hyperlink" Target="http://sto.gamepedia.com/index.php?title=Ability:_Tactical_Mode&amp;action=edit&amp;redlink=1" TargetMode="External"/><Relationship Id="rId4980" Type="http://schemas.openxmlformats.org/officeDocument/2006/relationships/hyperlink" Target="http://sto.gamepedia.com/Ability:_Raider_Flanking" TargetMode="External"/><Relationship Id="rId3168" Type="http://schemas.openxmlformats.org/officeDocument/2006/relationships/hyperlink" Target="http://sto.gamepedia.com/index.php?title=Fleet_Phantom_Intel_Escort&amp;action=edit&amp;redlink=1" TargetMode="External"/><Relationship Id="rId3375" Type="http://schemas.openxmlformats.org/officeDocument/2006/relationships/hyperlink" Target="http://sto.gamepedia.com/Impulse_Engines" TargetMode="External"/><Relationship Id="rId3582" Type="http://schemas.openxmlformats.org/officeDocument/2006/relationships/hyperlink" Target="http://sto.gamepedia.com/Exploration_Cruiser_Retrofit" TargetMode="External"/><Relationship Id="rId4219" Type="http://schemas.openxmlformats.org/officeDocument/2006/relationships/hyperlink" Target="http://sto.gamepedia.com/Deflector_Array" TargetMode="External"/><Relationship Id="rId4426" Type="http://schemas.openxmlformats.org/officeDocument/2006/relationships/hyperlink" Target="http://sto.gamepedia.com/Fleet_Ha%27apax_Advanced_Warbird" TargetMode="External"/><Relationship Id="rId4633" Type="http://schemas.openxmlformats.org/officeDocument/2006/relationships/hyperlink" Target="http://sto.gamepedia.com/Engineering_Consoles" TargetMode="External"/><Relationship Id="rId4840" Type="http://schemas.openxmlformats.org/officeDocument/2006/relationships/hyperlink" Target="http://sto.gamepedia.com/index.php?title=Ability:_Tactical_Mode&amp;action=edit&amp;redlink=1" TargetMode="External"/><Relationship Id="rId296" Type="http://schemas.openxmlformats.org/officeDocument/2006/relationships/hyperlink" Target="http://sto.gamepedia.com/Impulse_Engines" TargetMode="External"/><Relationship Id="rId2184" Type="http://schemas.openxmlformats.org/officeDocument/2006/relationships/hyperlink" Target="http://sto.gamepedia.com/Mission:_Temporal_Ambassador" TargetMode="External"/><Relationship Id="rId2391" Type="http://schemas.openxmlformats.org/officeDocument/2006/relationships/hyperlink" Target="http://sto.gamepedia.com/Engineering_Consoles" TargetMode="External"/><Relationship Id="rId3028" Type="http://schemas.openxmlformats.org/officeDocument/2006/relationships/hyperlink" Target="http://sto.gamepedia.com/Ability:_Subsystem_Targeting" TargetMode="External"/><Relationship Id="rId3235" Type="http://schemas.openxmlformats.org/officeDocument/2006/relationships/hyperlink" Target="http://sto.gamepedia.com/Tactical_Consoles" TargetMode="External"/><Relationship Id="rId3442" Type="http://schemas.openxmlformats.org/officeDocument/2006/relationships/hyperlink" Target="http://sto.gamepedia.com/Photon_Torpedo_Launcher" TargetMode="External"/><Relationship Id="rId156" Type="http://schemas.openxmlformats.org/officeDocument/2006/relationships/hyperlink" Target="http://sto.gamepedia.com/Phaser_Beam_Array" TargetMode="External"/><Relationship Id="rId363" Type="http://schemas.openxmlformats.org/officeDocument/2006/relationships/hyperlink" Target="http://sto.gamepedia.com/Impulse_Engines" TargetMode="External"/><Relationship Id="rId570" Type="http://schemas.openxmlformats.org/officeDocument/2006/relationships/hyperlink" Target="http://sto.gamepedia.com/Shield_Array" TargetMode="External"/><Relationship Id="rId2044" Type="http://schemas.openxmlformats.org/officeDocument/2006/relationships/hyperlink" Target="http://sto.gamepedia.com/Bortasqu%27_War_Cruiser" TargetMode="External"/><Relationship Id="rId2251" Type="http://schemas.openxmlformats.org/officeDocument/2006/relationships/hyperlink" Target="http://sto.gamepedia.com/Plasma_Torpedo_Launcher" TargetMode="External"/><Relationship Id="rId3302" Type="http://schemas.openxmlformats.org/officeDocument/2006/relationships/hyperlink" Target="http://sto.gamepedia.com/Photon_Torpedo_Launcher" TargetMode="External"/><Relationship Id="rId4700" Type="http://schemas.openxmlformats.org/officeDocument/2006/relationships/hyperlink" Target="http://sto.gamepedia.com/Ability:_Subsystem_Targeting" TargetMode="External"/><Relationship Id="rId223" Type="http://schemas.openxmlformats.org/officeDocument/2006/relationships/hyperlink" Target="http://sto.gamepedia.com/Photon_Torpedo_Launcher" TargetMode="External"/><Relationship Id="rId430" Type="http://schemas.openxmlformats.org/officeDocument/2006/relationships/hyperlink" Target="http://sto.gamepedia.com/Phaser_Beam_Array" TargetMode="External"/><Relationship Id="rId1060" Type="http://schemas.openxmlformats.org/officeDocument/2006/relationships/hyperlink" Target="http://sto.gamepedia.com/Deflector_Array" TargetMode="External"/><Relationship Id="rId2111" Type="http://schemas.openxmlformats.org/officeDocument/2006/relationships/hyperlink" Target="http://sto.gamepedia.com/Tiercel_Shuttle" TargetMode="External"/><Relationship Id="rId4076" Type="http://schemas.openxmlformats.org/officeDocument/2006/relationships/hyperlink" Target="http://sto.gamepedia.com/Engineering_Consoles" TargetMode="External"/><Relationship Id="rId1877" Type="http://schemas.openxmlformats.org/officeDocument/2006/relationships/hyperlink" Target="http://sto.gamepedia.com/Impulse_Engines" TargetMode="External"/><Relationship Id="rId2928" Type="http://schemas.openxmlformats.org/officeDocument/2006/relationships/hyperlink" Target="http://sto.gamepedia.com/index.php?title=Solanae_Secondary_Deflector&amp;action=edit&amp;redlink=1" TargetMode="External"/><Relationship Id="rId4283" Type="http://schemas.openxmlformats.org/officeDocument/2006/relationships/hyperlink" Target="http://sto.gamepedia.com/Plasma_Dual_Cannons" TargetMode="External"/><Relationship Id="rId4490" Type="http://schemas.openxmlformats.org/officeDocument/2006/relationships/hyperlink" Target="http://sto.gamepedia.com/Shield_Array" TargetMode="External"/><Relationship Id="rId1737" Type="http://schemas.openxmlformats.org/officeDocument/2006/relationships/hyperlink" Target="http://sto.gamepedia.com/Plasma_Beam_Array" TargetMode="External"/><Relationship Id="rId1944" Type="http://schemas.openxmlformats.org/officeDocument/2006/relationships/hyperlink" Target="http://sto.gamepedia.com/Heavy_Escort_Carrier" TargetMode="External"/><Relationship Id="rId3092" Type="http://schemas.openxmlformats.org/officeDocument/2006/relationships/hyperlink" Target="http://sto.gamepedia.com/Starship_%28Power_and_Subsystems%29" TargetMode="External"/><Relationship Id="rId4143" Type="http://schemas.openxmlformats.org/officeDocument/2006/relationships/hyperlink" Target="http://sto.gamepedia.com/Disruptor_Beam_Array" TargetMode="External"/><Relationship Id="rId4350" Type="http://schemas.openxmlformats.org/officeDocument/2006/relationships/hyperlink" Target="http://sto.gamepedia.com/Deflector_Array" TargetMode="External"/><Relationship Id="rId29" Type="http://schemas.openxmlformats.org/officeDocument/2006/relationships/hyperlink" Target="http://sto.gamepedia.com/Starship_%28Power_and_Subsystems%29" TargetMode="External"/><Relationship Id="rId4003" Type="http://schemas.openxmlformats.org/officeDocument/2006/relationships/hyperlink" Target="http://sto.gamepedia.com/Starship_%28Power_and_Subsystems%29" TargetMode="External"/><Relationship Id="rId4210" Type="http://schemas.openxmlformats.org/officeDocument/2006/relationships/hyperlink" Target="http://sto.gamepedia.com/Impulse_Engines" TargetMode="External"/><Relationship Id="rId1804" Type="http://schemas.openxmlformats.org/officeDocument/2006/relationships/hyperlink" Target="http://sto.gamepedia.com/Deflector_Array" TargetMode="External"/><Relationship Id="rId3769" Type="http://schemas.openxmlformats.org/officeDocument/2006/relationships/hyperlink" Target="http://sto.gamepedia.com/Tactical_Consoles" TargetMode="External"/><Relationship Id="rId3976" Type="http://schemas.openxmlformats.org/officeDocument/2006/relationships/hyperlink" Target="http://sto.gamepedia.com/Science_Consoles" TargetMode="External"/><Relationship Id="rId897" Type="http://schemas.openxmlformats.org/officeDocument/2006/relationships/hyperlink" Target="http://sto.gamepedia.com/Deflector_Array" TargetMode="External"/><Relationship Id="rId2578" Type="http://schemas.openxmlformats.org/officeDocument/2006/relationships/hyperlink" Target="http://sto.gamepedia.com/Plasma_Beam_Array" TargetMode="External"/><Relationship Id="rId2785" Type="http://schemas.openxmlformats.org/officeDocument/2006/relationships/hyperlink" Target="http://sto.gamepedia.com/Kestrel_Runabout" TargetMode="External"/><Relationship Id="rId2992" Type="http://schemas.openxmlformats.org/officeDocument/2006/relationships/hyperlink" Target="http://sto.gamepedia.com/index.php?title=Solanae_Dual_Heavy_Proton_Cannon&amp;action=edit&amp;redlink=1" TargetMode="External"/><Relationship Id="rId3629" Type="http://schemas.openxmlformats.org/officeDocument/2006/relationships/hyperlink" Target="http://sto.gamepedia.com/Phaser_Beam_Array" TargetMode="External"/><Relationship Id="rId3836" Type="http://schemas.openxmlformats.org/officeDocument/2006/relationships/hyperlink" Target="http://sto.gamepedia.com/Photon_Torpedo_Launcher" TargetMode="External"/><Relationship Id="rId757" Type="http://schemas.openxmlformats.org/officeDocument/2006/relationships/hyperlink" Target="http://sto.gamepedia.com/Phaser_Beam_Array" TargetMode="External"/><Relationship Id="rId964" Type="http://schemas.openxmlformats.org/officeDocument/2006/relationships/hyperlink" Target="http://sto.gamepedia.com/Science_Consoles" TargetMode="External"/><Relationship Id="rId1387" Type="http://schemas.openxmlformats.org/officeDocument/2006/relationships/hyperlink" Target="http://sto.gamepedia.com/Science_Consoles" TargetMode="External"/><Relationship Id="rId1594" Type="http://schemas.openxmlformats.org/officeDocument/2006/relationships/hyperlink" Target="http://sto.gamepedia.com/Science_Consoles" TargetMode="External"/><Relationship Id="rId2438" Type="http://schemas.openxmlformats.org/officeDocument/2006/relationships/hyperlink" Target="http://sto.gamepedia.com/Deflector_Array" TargetMode="External"/><Relationship Id="rId2645" Type="http://schemas.openxmlformats.org/officeDocument/2006/relationships/hyperlink" Target="http://sto.gamepedia.com/Tactical_Escort" TargetMode="External"/><Relationship Id="rId2852" Type="http://schemas.openxmlformats.org/officeDocument/2006/relationships/hyperlink" Target="http://sto.gamepedia.com/MoQ_Class" TargetMode="External"/><Relationship Id="rId3903" Type="http://schemas.openxmlformats.org/officeDocument/2006/relationships/hyperlink" Target="http://sto.gamepedia.com/Shield_Array" TargetMode="External"/><Relationship Id="rId93" Type="http://schemas.openxmlformats.org/officeDocument/2006/relationships/hyperlink" Target="http://sto.gamepedia.com/Tetryon_Beam_Array" TargetMode="External"/><Relationship Id="rId617" Type="http://schemas.openxmlformats.org/officeDocument/2006/relationships/hyperlink" Target="http://sto.gamepedia.com/Phaser_Beam_Array" TargetMode="External"/><Relationship Id="rId824" Type="http://schemas.openxmlformats.org/officeDocument/2006/relationships/hyperlink" Target="http://sto.gamepedia.com/Science_Consoles" TargetMode="External"/><Relationship Id="rId1247" Type="http://schemas.openxmlformats.org/officeDocument/2006/relationships/hyperlink" Target="http://sto.gamepedia.com/Shield_Array" TargetMode="External"/><Relationship Id="rId1454" Type="http://schemas.openxmlformats.org/officeDocument/2006/relationships/hyperlink" Target="http://sto.gamepedia.com/Starship_%28Power_and_Subsystems%29" TargetMode="External"/><Relationship Id="rId1661" Type="http://schemas.openxmlformats.org/officeDocument/2006/relationships/hyperlink" Target="http://sto.gamepedia.com/Starship_%28Power_and_Subsystems%29" TargetMode="External"/><Relationship Id="rId2505" Type="http://schemas.openxmlformats.org/officeDocument/2006/relationships/hyperlink" Target="http://sto.gamepedia.com/Phaser_Beam_Array" TargetMode="External"/><Relationship Id="rId2712" Type="http://schemas.openxmlformats.org/officeDocument/2006/relationships/hyperlink" Target="http://sto.gamepedia.com/Fleet_Caitian_Atrox_Carrier" TargetMode="External"/><Relationship Id="rId1107" Type="http://schemas.openxmlformats.org/officeDocument/2006/relationships/hyperlink" Target="http://sto.gamepedia.com/Science_Consoles" TargetMode="External"/><Relationship Id="rId1314" Type="http://schemas.openxmlformats.org/officeDocument/2006/relationships/hyperlink" Target="http://sto.gamepedia.com/Deflector_Array" TargetMode="External"/><Relationship Id="rId1521" Type="http://schemas.openxmlformats.org/officeDocument/2006/relationships/hyperlink" Target="http://sto.gamepedia.com/Shield_Array" TargetMode="External"/><Relationship Id="rId4677" Type="http://schemas.openxmlformats.org/officeDocument/2006/relationships/hyperlink" Target="http://sto.gamepedia.com/Cardassian_Galor_Class_Cruiser" TargetMode="External"/><Relationship Id="rId4884" Type="http://schemas.openxmlformats.org/officeDocument/2006/relationships/hyperlink" Target="http://sto.gamepedia.com/Ability:_Weapon_System_Efficiency" TargetMode="External"/><Relationship Id="rId3279" Type="http://schemas.openxmlformats.org/officeDocument/2006/relationships/hyperlink" Target="http://sto.gamepedia.com/Science_Consoles" TargetMode="External"/><Relationship Id="rId3486" Type="http://schemas.openxmlformats.org/officeDocument/2006/relationships/hyperlink" Target="http://sto.gamepedia.com/Hangar_-_Stalker_Fighters" TargetMode="External"/><Relationship Id="rId3693" Type="http://schemas.openxmlformats.org/officeDocument/2006/relationships/hyperlink" Target="http://sto.gamepedia.com/Fleet_Star_Cruiser" TargetMode="External"/><Relationship Id="rId4537" Type="http://schemas.openxmlformats.org/officeDocument/2006/relationships/hyperlink" Target="http://sto.gamepedia.com/Starship_%28Power_and_Subsystems%29" TargetMode="External"/><Relationship Id="rId20" Type="http://schemas.openxmlformats.org/officeDocument/2006/relationships/hyperlink" Target="http://sto.gamepedia.com/Phaser_Beam_Array" TargetMode="External"/><Relationship Id="rId2088" Type="http://schemas.openxmlformats.org/officeDocument/2006/relationships/hyperlink" Target="http://sto.gamepedia.com/Haakona_Advanced_Warbird" TargetMode="External"/><Relationship Id="rId2295" Type="http://schemas.openxmlformats.org/officeDocument/2006/relationships/hyperlink" Target="http://sto.gamepedia.com/Plasma_Dual_Cannons" TargetMode="External"/><Relationship Id="rId3139" Type="http://schemas.openxmlformats.org/officeDocument/2006/relationships/hyperlink" Target="http://sto.gamepedia.com/index.php?title=Console_-_Universal_-_Soliton_Wave_Generator&amp;action=edit&amp;redlink=1" TargetMode="External"/><Relationship Id="rId3346" Type="http://schemas.openxmlformats.org/officeDocument/2006/relationships/hyperlink" Target="http://sto.gamepedia.com/Console_-_Universal_-_Cloaking_Device" TargetMode="External"/><Relationship Id="rId4744" Type="http://schemas.openxmlformats.org/officeDocument/2006/relationships/hyperlink" Target="http://sto.gamepedia.com/Tactical_Consoles" TargetMode="External"/><Relationship Id="rId4951" Type="http://schemas.openxmlformats.org/officeDocument/2006/relationships/hyperlink" Target="file:///\\www.google.com\url%3fq=http%253A%252F%252Fsto.gamepedia.com%252FConsole_-_Universal_-_Dynamic_Tactical_System" TargetMode="External"/><Relationship Id="rId267" Type="http://schemas.openxmlformats.org/officeDocument/2006/relationships/hyperlink" Target="http://sto.gamepedia.com/Photon_Torpedo_Launcher" TargetMode="External"/><Relationship Id="rId474" Type="http://schemas.openxmlformats.org/officeDocument/2006/relationships/hyperlink" Target="http://sto.gamepedia.com/Phaser_Dual_Cannons" TargetMode="External"/><Relationship Id="rId2155" Type="http://schemas.openxmlformats.org/officeDocument/2006/relationships/hyperlink" Target="http://sto.gamepedia.com/Impulse_Engines" TargetMode="External"/><Relationship Id="rId3553" Type="http://schemas.openxmlformats.org/officeDocument/2006/relationships/hyperlink" Target="http://sto.gamepedia.com/Engineering_Consoles" TargetMode="External"/><Relationship Id="rId3760" Type="http://schemas.openxmlformats.org/officeDocument/2006/relationships/hyperlink" Target="http://sto.gamepedia.com/Phaser_Beam_Array" TargetMode="External"/><Relationship Id="rId4604" Type="http://schemas.openxmlformats.org/officeDocument/2006/relationships/hyperlink" Target="http://sto.gamepedia.com/Console_-_Universal_-_Subspace_Wake_Generator" TargetMode="External"/><Relationship Id="rId4811" Type="http://schemas.openxmlformats.org/officeDocument/2006/relationships/hyperlink" Target="http://sto.gamepedia.com/index.php?title=Solanae_Dual_Heavy_Proton_Cannon&amp;action=edit&amp;redlink=1" TargetMode="External"/><Relationship Id="rId127" Type="http://schemas.openxmlformats.org/officeDocument/2006/relationships/hyperlink" Target="http://sto.gamepedia.com/Polaron_Beam_Array" TargetMode="External"/><Relationship Id="rId681" Type="http://schemas.openxmlformats.org/officeDocument/2006/relationships/hyperlink" Target="http://sto.gamepedia.com/Deflector_Array" TargetMode="External"/><Relationship Id="rId2362" Type="http://schemas.openxmlformats.org/officeDocument/2006/relationships/hyperlink" Target="http://sto.gamepedia.com/Science_Consoles" TargetMode="External"/><Relationship Id="rId3206" Type="http://schemas.openxmlformats.org/officeDocument/2006/relationships/hyperlink" Target="file:///\\www.google.com\url%3fq=http%253A%252F%252Fsto.gamepedia.com%252FTrait%253A_Radiant_Nanite_Cloud" TargetMode="External"/><Relationship Id="rId3413" Type="http://schemas.openxmlformats.org/officeDocument/2006/relationships/hyperlink" Target="http://sto.gamepedia.com/Shield_Array" TargetMode="External"/><Relationship Id="rId3620" Type="http://schemas.openxmlformats.org/officeDocument/2006/relationships/hyperlink" Target="http://sto.gamepedia.com/Photon_Torpedo_Launcher" TargetMode="External"/><Relationship Id="rId334" Type="http://schemas.openxmlformats.org/officeDocument/2006/relationships/hyperlink" Target="http://sto.gamepedia.com/Deflector_Array" TargetMode="External"/><Relationship Id="rId541" Type="http://schemas.openxmlformats.org/officeDocument/2006/relationships/hyperlink" Target="http://sto.gamepedia.com/Photon_Torpedo_Launcher" TargetMode="External"/><Relationship Id="rId1171" Type="http://schemas.openxmlformats.org/officeDocument/2006/relationships/hyperlink" Target="http://sto.gamepedia.com/Deflector_Array" TargetMode="External"/><Relationship Id="rId2015" Type="http://schemas.openxmlformats.org/officeDocument/2006/relationships/hyperlink" Target="http://sto.gamepedia.com/Ning%27tao_Bird-of-Prey" TargetMode="External"/><Relationship Id="rId2222" Type="http://schemas.openxmlformats.org/officeDocument/2006/relationships/hyperlink" Target="http://sto.gamepedia.com/index.php?title=Console_-_Universal_-_Secondary_Shields&amp;action=edit&amp;redlink=1" TargetMode="External"/><Relationship Id="rId401" Type="http://schemas.openxmlformats.org/officeDocument/2006/relationships/hyperlink" Target="http://sto.gamepedia.com/Deflector_Array" TargetMode="External"/><Relationship Id="rId1031" Type="http://schemas.openxmlformats.org/officeDocument/2006/relationships/hyperlink" Target="http://sto.gamepedia.com/Photon_Torpedo_Launcher" TargetMode="External"/><Relationship Id="rId1988" Type="http://schemas.openxmlformats.org/officeDocument/2006/relationships/hyperlink" Target="http://sto.gamepedia.com/Long_Range_Science_Vessel" TargetMode="External"/><Relationship Id="rId4187" Type="http://schemas.openxmlformats.org/officeDocument/2006/relationships/hyperlink" Target="http://sto.gamepedia.com/Plasma_Dual_Beam_Bank" TargetMode="External"/><Relationship Id="rId4394" Type="http://schemas.openxmlformats.org/officeDocument/2006/relationships/hyperlink" Target="http://sto.gamepedia.com/Tulwar_Dreadnought_Warbird" TargetMode="External"/><Relationship Id="rId4047" Type="http://schemas.openxmlformats.org/officeDocument/2006/relationships/hyperlink" Target="http://sto.gamepedia.com/Impulse_Engines" TargetMode="External"/><Relationship Id="rId4254" Type="http://schemas.openxmlformats.org/officeDocument/2006/relationships/hyperlink" Target="http://sto.gamepedia.com/Plasma_Beam_Array" TargetMode="External"/><Relationship Id="rId4461" Type="http://schemas.openxmlformats.org/officeDocument/2006/relationships/hyperlink" Target="http://sto.gamepedia.com/Starship_%28Power_and_Subsystems%29" TargetMode="External"/><Relationship Id="rId1848" Type="http://schemas.openxmlformats.org/officeDocument/2006/relationships/hyperlink" Target="http://sto.gamepedia.com/Plasma_Torpedo_Launcher" TargetMode="External"/><Relationship Id="rId3063" Type="http://schemas.openxmlformats.org/officeDocument/2006/relationships/hyperlink" Target="http://sto.gamepedia.com/Starship_%28Power_and_Subsystems%29" TargetMode="External"/><Relationship Id="rId3270" Type="http://schemas.openxmlformats.org/officeDocument/2006/relationships/hyperlink" Target="http://sto.gamepedia.com/Shield_Array" TargetMode="External"/><Relationship Id="rId4114" Type="http://schemas.openxmlformats.org/officeDocument/2006/relationships/hyperlink" Target="http://sto.gamepedia.com/Varanus_Fleet_Support_Vessel" TargetMode="External"/><Relationship Id="rId4321" Type="http://schemas.openxmlformats.org/officeDocument/2006/relationships/hyperlink" Target="http://sto.gamepedia.com/Plasma_Beam_Array" TargetMode="External"/><Relationship Id="rId191" Type="http://schemas.openxmlformats.org/officeDocument/2006/relationships/hyperlink" Target="http://sto.gamepedia.com/Phaser_Beam_Array" TargetMode="External"/><Relationship Id="rId1708" Type="http://schemas.openxmlformats.org/officeDocument/2006/relationships/hyperlink" Target="http://sto.gamepedia.com/Science_Consoles" TargetMode="External"/><Relationship Id="rId1915" Type="http://schemas.openxmlformats.org/officeDocument/2006/relationships/hyperlink" Target="http://sto.gamepedia.com/Impulse_Engines" TargetMode="External"/><Relationship Id="rId3130" Type="http://schemas.openxmlformats.org/officeDocument/2006/relationships/hyperlink" Target="http://sto.gamepedia.com/Starship_%28Power_and_Subsystems%29" TargetMode="External"/><Relationship Id="rId2689" Type="http://schemas.openxmlformats.org/officeDocument/2006/relationships/hyperlink" Target="http://sto.gamepedia.com/Fleet_Star_Cruiser" TargetMode="External"/><Relationship Id="rId2896" Type="http://schemas.openxmlformats.org/officeDocument/2006/relationships/hyperlink" Target="http://sto.gamepedia.com/Dual_Phaser_Beam_Bank" TargetMode="External"/><Relationship Id="rId3947" Type="http://schemas.openxmlformats.org/officeDocument/2006/relationships/hyperlink" Target="http://sto.gamepedia.com/Shield_Array" TargetMode="External"/><Relationship Id="rId868" Type="http://schemas.openxmlformats.org/officeDocument/2006/relationships/hyperlink" Target="http://sto.gamepedia.com/Photon_Torpedo_Launcher" TargetMode="External"/><Relationship Id="rId1498" Type="http://schemas.openxmlformats.org/officeDocument/2006/relationships/hyperlink" Target="http://sto.gamepedia.com/Dual_Disruptor_Beam_Bank" TargetMode="External"/><Relationship Id="rId2549" Type="http://schemas.openxmlformats.org/officeDocument/2006/relationships/hyperlink" Target="http://sto.gamepedia.com/index.php?title=Ability:_Tactical_Mode&amp;action=edit&amp;redlink=1" TargetMode="External"/><Relationship Id="rId2756" Type="http://schemas.openxmlformats.org/officeDocument/2006/relationships/hyperlink" Target="http://sto.gamepedia.com/K%27t%27inga_Battle_Cruiser_Retrofit" TargetMode="External"/><Relationship Id="rId2963" Type="http://schemas.openxmlformats.org/officeDocument/2006/relationships/hyperlink" Target="http://sto.gamepedia.com/index.php?title=Ability:_Enhanced_Inertial_Damper_Field&amp;action=edit&amp;redlink=1" TargetMode="External"/><Relationship Id="rId3807" Type="http://schemas.openxmlformats.org/officeDocument/2006/relationships/hyperlink" Target="http://sto.gamepedia.com/Fleet_Research_Science_Vessel_Retrofit" TargetMode="External"/><Relationship Id="rId728" Type="http://schemas.openxmlformats.org/officeDocument/2006/relationships/hyperlink" Target="http://sto.gamepedia.com/Photon_Torpedo_Launcher" TargetMode="External"/><Relationship Id="rId935" Type="http://schemas.openxmlformats.org/officeDocument/2006/relationships/hyperlink" Target="http://sto.gamepedia.com/Deflector_Array" TargetMode="External"/><Relationship Id="rId1358" Type="http://schemas.openxmlformats.org/officeDocument/2006/relationships/hyperlink" Target="http://sto.gamepedia.com/Deflector_Array" TargetMode="External"/><Relationship Id="rId1565" Type="http://schemas.openxmlformats.org/officeDocument/2006/relationships/hyperlink" Target="http://sto.gamepedia.com/Disruptor_Beam_Array" TargetMode="External"/><Relationship Id="rId1772" Type="http://schemas.openxmlformats.org/officeDocument/2006/relationships/hyperlink" Target="http://sto.gamepedia.com/Plasma_Torpedo_Launcher" TargetMode="External"/><Relationship Id="rId2409" Type="http://schemas.openxmlformats.org/officeDocument/2006/relationships/hyperlink" Target="http://sto.gamepedia.com/index.php?title=Ability:_Reactive_Shield_Amplifier&amp;action=edit&amp;redlink=1" TargetMode="External"/><Relationship Id="rId2616" Type="http://schemas.openxmlformats.org/officeDocument/2006/relationships/hyperlink" Target="http://sto.gamepedia.com/Class_F_Shuttle" TargetMode="External"/><Relationship Id="rId5022" Type="http://schemas.openxmlformats.org/officeDocument/2006/relationships/hyperlink" Target="http://sto.gamepedia.com/Lock_Box" TargetMode="External"/><Relationship Id="rId64" Type="http://schemas.openxmlformats.org/officeDocument/2006/relationships/hyperlink" Target="http://sto.gamepedia.com/Starship_%28Power_and_Subsystems%29" TargetMode="External"/><Relationship Id="rId1218" Type="http://schemas.openxmlformats.org/officeDocument/2006/relationships/hyperlink" Target="http://sto.gamepedia.com/Starship_%28Power_and_Subsystems%29" TargetMode="External"/><Relationship Id="rId1425" Type="http://schemas.openxmlformats.org/officeDocument/2006/relationships/hyperlink" Target="http://sto.gamepedia.com/Impulse_Engines" TargetMode="External"/><Relationship Id="rId2823" Type="http://schemas.openxmlformats.org/officeDocument/2006/relationships/hyperlink" Target="http://sto.gamepedia.com/Fleet_Ha%27nom_Guardian_Warbird" TargetMode="External"/><Relationship Id="rId1632" Type="http://schemas.openxmlformats.org/officeDocument/2006/relationships/hyperlink" Target="http://sto.gamepedia.com/Deflector_Array" TargetMode="External"/><Relationship Id="rId4788" Type="http://schemas.openxmlformats.org/officeDocument/2006/relationships/hyperlink" Target="http://sto.gamepedia.com/Ability:_Beam_Target_Shields_Subsystems" TargetMode="External"/><Relationship Id="rId4995" Type="http://schemas.openxmlformats.org/officeDocument/2006/relationships/hyperlink" Target="file://///www.google.com/url%3fq=http%253A%252F%252Fsto.gamepedia.com%252FConsole_-_Universal_-_Proton_Destabilizer_Module" TargetMode="External"/><Relationship Id="rId2199" Type="http://schemas.openxmlformats.org/officeDocument/2006/relationships/hyperlink" Target="http://sto.gamepedia.com/Ar%27Kala_Tactical_Warbird" TargetMode="External"/><Relationship Id="rId3597" Type="http://schemas.openxmlformats.org/officeDocument/2006/relationships/hyperlink" Target="http://sto.gamepedia.com/Long_Range_Science_Vessel_Retrofit" TargetMode="External"/><Relationship Id="rId4648" Type="http://schemas.openxmlformats.org/officeDocument/2006/relationships/hyperlink" Target="http://sto.gamepedia.com/Voth_Antiproton_Beam_Array" TargetMode="External"/><Relationship Id="rId4855" Type="http://schemas.openxmlformats.org/officeDocument/2006/relationships/hyperlink" Target="http://sto.gamepedia.com/Ability:_Attract_Fire" TargetMode="External"/><Relationship Id="rId3457" Type="http://schemas.openxmlformats.org/officeDocument/2006/relationships/hyperlink" Target="http://sto.gamepedia.com/Phaser_Beam_Array" TargetMode="External"/><Relationship Id="rId3664" Type="http://schemas.openxmlformats.org/officeDocument/2006/relationships/hyperlink" Target="http://sto.gamepedia.com/Fleet_Advanced_Heavy_Cruiser_Retrofit" TargetMode="External"/><Relationship Id="rId3871" Type="http://schemas.openxmlformats.org/officeDocument/2006/relationships/hyperlink" Target="http://sto.gamepedia.com/B%27rel_Bird-of-Prey_Retrofit" TargetMode="External"/><Relationship Id="rId4508" Type="http://schemas.openxmlformats.org/officeDocument/2006/relationships/hyperlink" Target="http://sto.gamepedia.com/Starship_%28Power_and_Subsystems%29" TargetMode="External"/><Relationship Id="rId4715" Type="http://schemas.openxmlformats.org/officeDocument/2006/relationships/hyperlink" Target="http://sto.gamepedia.com/Ability:_Beam_Target_Engines_Subsystems" TargetMode="External"/><Relationship Id="rId4922" Type="http://schemas.openxmlformats.org/officeDocument/2006/relationships/hyperlink" Target="http://sto.gamepedia.com/Undine_Dromias_Bio-Cruiser" TargetMode="External"/><Relationship Id="rId378" Type="http://schemas.openxmlformats.org/officeDocument/2006/relationships/hyperlink" Target="http://sto.gamepedia.com/Science_Consoles" TargetMode="External"/><Relationship Id="rId585" Type="http://schemas.openxmlformats.org/officeDocument/2006/relationships/hyperlink" Target="http://sto.gamepedia.com/Impulse_Engines" TargetMode="External"/><Relationship Id="rId792" Type="http://schemas.openxmlformats.org/officeDocument/2006/relationships/hyperlink" Target="http://sto.gamepedia.com/Photon_Torpedo_Launcher" TargetMode="External"/><Relationship Id="rId2059" Type="http://schemas.openxmlformats.org/officeDocument/2006/relationships/hyperlink" Target="http://sto.gamepedia.com/Vandal_Destroyer" TargetMode="External"/><Relationship Id="rId2266" Type="http://schemas.openxmlformats.org/officeDocument/2006/relationships/hyperlink" Target="http://sto.gamepedia.com/Plasma_Torpedo_Launcher" TargetMode="External"/><Relationship Id="rId2473" Type="http://schemas.openxmlformats.org/officeDocument/2006/relationships/hyperlink" Target="http://sto.gamepedia.com/Ability:_Beam_Target_Auxiliary_Subsystems" TargetMode="External"/><Relationship Id="rId2680" Type="http://schemas.openxmlformats.org/officeDocument/2006/relationships/hyperlink" Target="http://sto.gamepedia.com/Andorian_Charal_Escort" TargetMode="External"/><Relationship Id="rId3317" Type="http://schemas.openxmlformats.org/officeDocument/2006/relationships/hyperlink" Target="http://sto.gamepedia.com/Science_Consoles" TargetMode="External"/><Relationship Id="rId3524" Type="http://schemas.openxmlformats.org/officeDocument/2006/relationships/hyperlink" Target="http://sto.gamepedia.com/Impulse_Engines" TargetMode="External"/><Relationship Id="rId3731" Type="http://schemas.openxmlformats.org/officeDocument/2006/relationships/hyperlink" Target="http://sto.gamepedia.com/Phaser_Beam_Array" TargetMode="External"/><Relationship Id="rId238" Type="http://schemas.openxmlformats.org/officeDocument/2006/relationships/hyperlink" Target="http://sto.gamepedia.com/Science_Consoles" TargetMode="External"/><Relationship Id="rId445" Type="http://schemas.openxmlformats.org/officeDocument/2006/relationships/hyperlink" Target="http://sto.gamepedia.com/Shield_Array" TargetMode="External"/><Relationship Id="rId652" Type="http://schemas.openxmlformats.org/officeDocument/2006/relationships/hyperlink" Target="http://sto.gamepedia.com/Starship_%28Power_and_Subsystems%29" TargetMode="External"/><Relationship Id="rId1075" Type="http://schemas.openxmlformats.org/officeDocument/2006/relationships/hyperlink" Target="http://sto.gamepedia.com/index.php?title=Retrofit_Phaser_Beam_Array&amp;action=edit&amp;redlink=1" TargetMode="External"/><Relationship Id="rId1282" Type="http://schemas.openxmlformats.org/officeDocument/2006/relationships/hyperlink" Target="http://sto.gamepedia.com/Disruptor_Dual_Cannons" TargetMode="External"/><Relationship Id="rId2126" Type="http://schemas.openxmlformats.org/officeDocument/2006/relationships/hyperlink" Target="http://sto.gamepedia.com/Tal%27Kyr_Support_Craft" TargetMode="External"/><Relationship Id="rId2333" Type="http://schemas.openxmlformats.org/officeDocument/2006/relationships/hyperlink" Target="http://sto.gamepedia.com/Ability:_Romulan_Battle_Cloak" TargetMode="External"/><Relationship Id="rId2540" Type="http://schemas.openxmlformats.org/officeDocument/2006/relationships/hyperlink" Target="http://sto.gamepedia.com/Fleet_Kar%27Fi_Battle_Carrier" TargetMode="External"/><Relationship Id="rId305" Type="http://schemas.openxmlformats.org/officeDocument/2006/relationships/hyperlink" Target="http://sto.gamepedia.com/Photon_Torpedo_Launcher" TargetMode="External"/><Relationship Id="rId512" Type="http://schemas.openxmlformats.org/officeDocument/2006/relationships/hyperlink" Target="http://sto.gamepedia.com/Phaser_Beam_Array" TargetMode="External"/><Relationship Id="rId1142" Type="http://schemas.openxmlformats.org/officeDocument/2006/relationships/hyperlink" Target="http://sto.gamepedia.com/Disruptor_Dual_Cannons" TargetMode="External"/><Relationship Id="rId2400" Type="http://schemas.openxmlformats.org/officeDocument/2006/relationships/hyperlink" Target="http://sto.gamepedia.com/Voth_Antiproton_Beam_Array" TargetMode="External"/><Relationship Id="rId4298" Type="http://schemas.openxmlformats.org/officeDocument/2006/relationships/hyperlink" Target="http://sto.gamepedia.com/Plasma_Dual_Cannons" TargetMode="External"/><Relationship Id="rId1002" Type="http://schemas.openxmlformats.org/officeDocument/2006/relationships/hyperlink" Target="http://sto.gamepedia.com/Starship_%28Power_and_Subsystems%29" TargetMode="External"/><Relationship Id="rId4158" Type="http://schemas.openxmlformats.org/officeDocument/2006/relationships/hyperlink" Target="http://sto.gamepedia.com/Kar%27Fi_Battle_Carrier" TargetMode="External"/><Relationship Id="rId4365" Type="http://schemas.openxmlformats.org/officeDocument/2006/relationships/hyperlink" Target="http://sto.gamepedia.com/Ability:_Quantum_Absorption" TargetMode="External"/><Relationship Id="rId1959" Type="http://schemas.openxmlformats.org/officeDocument/2006/relationships/hyperlink" Target="http://sto.gamepedia.com/Advanced_Heavy_Cruiser" TargetMode="External"/><Relationship Id="rId3174" Type="http://schemas.openxmlformats.org/officeDocument/2006/relationships/hyperlink" Target="http://sto.gamepedia.com/index.php?title=Fleet_Qib_Intel_Battlecruiser&amp;action=edit&amp;redlink=1" TargetMode="External"/><Relationship Id="rId4018" Type="http://schemas.openxmlformats.org/officeDocument/2006/relationships/hyperlink" Target="http://sto.gamepedia.com/Tactical_Consoles" TargetMode="External"/><Relationship Id="rId4572" Type="http://schemas.openxmlformats.org/officeDocument/2006/relationships/hyperlink" Target="http://sto.gamepedia.com/Starship_%28Power_and_Subsystems%29" TargetMode="External"/><Relationship Id="rId1819" Type="http://schemas.openxmlformats.org/officeDocument/2006/relationships/hyperlink" Target="http://sto.gamepedia.com/Shield_Array" TargetMode="External"/><Relationship Id="rId3381" Type="http://schemas.openxmlformats.org/officeDocument/2006/relationships/hyperlink" Target="http://sto.gamepedia.com/index.php?title=Andorian_Phaser_Turret&amp;action=edit&amp;redlink=1" TargetMode="External"/><Relationship Id="rId4225" Type="http://schemas.openxmlformats.org/officeDocument/2006/relationships/hyperlink" Target="http://sto.gamepedia.com/T%27varo_Light_Warbird_Retrofit" TargetMode="External"/><Relationship Id="rId4432" Type="http://schemas.openxmlformats.org/officeDocument/2006/relationships/hyperlink" Target="http://sto.gamepedia.com/Starship_%28Power_and_Subsystems%29" TargetMode="External"/><Relationship Id="rId2190" Type="http://schemas.openxmlformats.org/officeDocument/2006/relationships/hyperlink" Target="http://sto.gamepedia.com/Risian_Corvette" TargetMode="External"/><Relationship Id="rId3034" Type="http://schemas.openxmlformats.org/officeDocument/2006/relationships/hyperlink" Target="http://sto.gamepedia.com/Ability:_Subsystem_Targeting" TargetMode="External"/><Relationship Id="rId3241" Type="http://schemas.openxmlformats.org/officeDocument/2006/relationships/hyperlink" Target="http://sto.gamepedia.com/Console_%E2%80%93_Universal_%E2%80%93_Manheim_Device" TargetMode="External"/><Relationship Id="rId162" Type="http://schemas.openxmlformats.org/officeDocument/2006/relationships/hyperlink" Target="http://sto.gamepedia.com/Shield_Array" TargetMode="External"/><Relationship Id="rId2050" Type="http://schemas.openxmlformats.org/officeDocument/2006/relationships/hyperlink" Target="http://sto.gamepedia.com/Bortasqu%27_Tactical_Cruiser" TargetMode="External"/><Relationship Id="rId3101" Type="http://schemas.openxmlformats.org/officeDocument/2006/relationships/hyperlink" Target="http://sto.gamepedia.com/Phaser_Beam_Array" TargetMode="External"/><Relationship Id="rId979" Type="http://schemas.openxmlformats.org/officeDocument/2006/relationships/hyperlink" Target="http://sto.gamepedia.com/Console_-_Universal_-_Aquarius_Escort" TargetMode="External"/><Relationship Id="rId839" Type="http://schemas.openxmlformats.org/officeDocument/2006/relationships/hyperlink" Target="http://sto.gamepedia.com/Deflector_Array" TargetMode="External"/><Relationship Id="rId1469" Type="http://schemas.openxmlformats.org/officeDocument/2006/relationships/hyperlink" Target="http://sto.gamepedia.com/Ability:_Enhanced_Battle_Cloak" TargetMode="External"/><Relationship Id="rId2867" Type="http://schemas.openxmlformats.org/officeDocument/2006/relationships/hyperlink" Target="http://sto.gamepedia.com/Solanae_Dyson_Science_Destroyer" TargetMode="External"/><Relationship Id="rId3918" Type="http://schemas.openxmlformats.org/officeDocument/2006/relationships/hyperlink" Target="http://sto.gamepedia.com/Disruptor_Dual_Cannons" TargetMode="External"/><Relationship Id="rId4082" Type="http://schemas.openxmlformats.org/officeDocument/2006/relationships/hyperlink" Target="http://sto.gamepedia.com/Fleet_Scourge_Destroyer_Retrofit" TargetMode="External"/><Relationship Id="rId1676" Type="http://schemas.openxmlformats.org/officeDocument/2006/relationships/hyperlink" Target="http://sto.gamepedia.com/Impulse_Engines" TargetMode="External"/><Relationship Id="rId1883" Type="http://schemas.openxmlformats.org/officeDocument/2006/relationships/hyperlink" Target="http://sto.gamepedia.com/Science_Consoles" TargetMode="External"/><Relationship Id="rId2727" Type="http://schemas.openxmlformats.org/officeDocument/2006/relationships/hyperlink" Target="http://sto.gamepedia.com/B%27rel_Bird-of-Prey_Retrofit" TargetMode="External"/><Relationship Id="rId2934" Type="http://schemas.openxmlformats.org/officeDocument/2006/relationships/hyperlink" Target="http://sto.gamepedia.com/Starship_%28Power_and_Subsystems%29" TargetMode="External"/><Relationship Id="rId906" Type="http://schemas.openxmlformats.org/officeDocument/2006/relationships/hyperlink" Target="http://sto.gamepedia.com/Deflector_Array" TargetMode="External"/><Relationship Id="rId1329" Type="http://schemas.openxmlformats.org/officeDocument/2006/relationships/hyperlink" Target="http://sto.gamepedia.com/Starship_%28Power_and_Subsystems%29" TargetMode="External"/><Relationship Id="rId1536" Type="http://schemas.openxmlformats.org/officeDocument/2006/relationships/hyperlink" Target="http://sto.gamepedia.com/Impulse_Engines" TargetMode="External"/><Relationship Id="rId1743" Type="http://schemas.openxmlformats.org/officeDocument/2006/relationships/hyperlink" Target="http://sto.gamepedia.com/Shield_Array" TargetMode="External"/><Relationship Id="rId1950" Type="http://schemas.openxmlformats.org/officeDocument/2006/relationships/hyperlink" Target="http://sto.gamepedia.com/Andorian_Charal_Escort" TargetMode="External"/><Relationship Id="rId4899" Type="http://schemas.openxmlformats.org/officeDocument/2006/relationships/hyperlink" Target="http://sto.gamepedia.com/Starship_%28Power_and_Subsystems%29" TargetMode="External"/><Relationship Id="rId35" Type="http://schemas.openxmlformats.org/officeDocument/2006/relationships/hyperlink" Target="http://sto.gamepedia.com/Science_Consoles" TargetMode="External"/><Relationship Id="rId1603" Type="http://schemas.openxmlformats.org/officeDocument/2006/relationships/hyperlink" Target="http://sto.gamepedia.com/Disruptor_Beam_Array" TargetMode="External"/><Relationship Id="rId1810" Type="http://schemas.openxmlformats.org/officeDocument/2006/relationships/hyperlink" Target="http://sto.gamepedia.com/Plasma_Beam_Array" TargetMode="External"/><Relationship Id="rId4759" Type="http://schemas.openxmlformats.org/officeDocument/2006/relationships/hyperlink" Target="http://sto.gamepedia.com/Solanae_Overcharged_Warp_Core" TargetMode="External"/><Relationship Id="rId4966" Type="http://schemas.openxmlformats.org/officeDocument/2006/relationships/hyperlink" Target="file:///\\www.google.com\url%3fq=http%253A%252F%252Fsto.gamepedia.com%252FConsole_-_Universal_-_Proton_Destabilizer_Module" TargetMode="External"/><Relationship Id="rId3568" Type="http://schemas.openxmlformats.org/officeDocument/2006/relationships/hyperlink" Target="http://sto.gamepedia.com/Deflector_Array" TargetMode="External"/><Relationship Id="rId3775" Type="http://schemas.openxmlformats.org/officeDocument/2006/relationships/hyperlink" Target="http://sto.gamepedia.com/index.php?title=Ability:_Advanced_Quantum_Slipstream_Drive&amp;action=edit&amp;redlink=1" TargetMode="External"/><Relationship Id="rId3982" Type="http://schemas.openxmlformats.org/officeDocument/2006/relationships/hyperlink" Target="http://sto.gamepedia.com/Tactical_Consoles" TargetMode="External"/><Relationship Id="rId4619" Type="http://schemas.openxmlformats.org/officeDocument/2006/relationships/hyperlink" Target="http://sto.gamepedia.com/Tactical_Consoles" TargetMode="External"/><Relationship Id="rId4826" Type="http://schemas.openxmlformats.org/officeDocument/2006/relationships/hyperlink" Target="http://sto.gamepedia.com/Ability:_Subsystem_Targeting" TargetMode="External"/><Relationship Id="rId489" Type="http://schemas.openxmlformats.org/officeDocument/2006/relationships/hyperlink" Target="http://sto.gamepedia.com/Photon_Torpedo_Launcher" TargetMode="External"/><Relationship Id="rId696" Type="http://schemas.openxmlformats.org/officeDocument/2006/relationships/hyperlink" Target="http://sto.gamepedia.com/index.php?title=Aux_Phaser_Dual_Heavy_Cannons&amp;action=edit&amp;redlink=1" TargetMode="External"/><Relationship Id="rId2377" Type="http://schemas.openxmlformats.org/officeDocument/2006/relationships/hyperlink" Target="http://sto.gamepedia.com/Deflector_Array" TargetMode="External"/><Relationship Id="rId2584" Type="http://schemas.openxmlformats.org/officeDocument/2006/relationships/hyperlink" Target="http://sto.gamepedia.com/Plasma_Beam_Array" TargetMode="External"/><Relationship Id="rId2791" Type="http://schemas.openxmlformats.org/officeDocument/2006/relationships/hyperlink" Target="http://sto.gamepedia.com/Dhael_Warbird" TargetMode="External"/><Relationship Id="rId3428" Type="http://schemas.openxmlformats.org/officeDocument/2006/relationships/hyperlink" Target="http://sto.gamepedia.com/Impulse_Engines" TargetMode="External"/><Relationship Id="rId3635" Type="http://schemas.openxmlformats.org/officeDocument/2006/relationships/hyperlink" Target="http://sto.gamepedia.com/Starship_%28Power_and_Subsystems%29" TargetMode="External"/><Relationship Id="rId349" Type="http://schemas.openxmlformats.org/officeDocument/2006/relationships/hyperlink" Target="http://sto.gamepedia.com/Science_Consoles" TargetMode="External"/><Relationship Id="rId556" Type="http://schemas.openxmlformats.org/officeDocument/2006/relationships/hyperlink" Target="http://sto.gamepedia.com/Starship_%28Power_and_Subsystems%29" TargetMode="External"/><Relationship Id="rId763" Type="http://schemas.openxmlformats.org/officeDocument/2006/relationships/hyperlink" Target="http://sto.gamepedia.com/Deflector_Array" TargetMode="External"/><Relationship Id="rId1186" Type="http://schemas.openxmlformats.org/officeDocument/2006/relationships/hyperlink" Target="http://sto.gamepedia.com/Disruptor_Beam_Array" TargetMode="External"/><Relationship Id="rId1393" Type="http://schemas.openxmlformats.org/officeDocument/2006/relationships/hyperlink" Target="http://sto.gamepedia.com/Disruptor_Beam_Array" TargetMode="External"/><Relationship Id="rId2237" Type="http://schemas.openxmlformats.org/officeDocument/2006/relationships/hyperlink" Target="http://sto.gamepedia.com/Shield_Array" TargetMode="External"/><Relationship Id="rId2444" Type="http://schemas.openxmlformats.org/officeDocument/2006/relationships/hyperlink" Target="http://sto.gamepedia.com/Antiproton_Beam_Array" TargetMode="External"/><Relationship Id="rId3842" Type="http://schemas.openxmlformats.org/officeDocument/2006/relationships/hyperlink" Target="http://sto.gamepedia.com/Engineering_Consoles" TargetMode="External"/><Relationship Id="rId209" Type="http://schemas.openxmlformats.org/officeDocument/2006/relationships/hyperlink" Target="http://sto.gamepedia.com/Shield_Array" TargetMode="External"/><Relationship Id="rId416" Type="http://schemas.openxmlformats.org/officeDocument/2006/relationships/hyperlink" Target="http://sto.gamepedia.com/Photon_Torpedo_Launcher" TargetMode="External"/><Relationship Id="rId970" Type="http://schemas.openxmlformats.org/officeDocument/2006/relationships/hyperlink" Target="http://sto.gamepedia.com/Phaser_Beam_Array" TargetMode="External"/><Relationship Id="rId1046" Type="http://schemas.openxmlformats.org/officeDocument/2006/relationships/hyperlink" Target="http://sto.gamepedia.com/Deflector_Array" TargetMode="External"/><Relationship Id="rId1253" Type="http://schemas.openxmlformats.org/officeDocument/2006/relationships/hyperlink" Target="http://sto.gamepedia.com/Dual_Disruptor_Beam_Bank" TargetMode="External"/><Relationship Id="rId2651" Type="http://schemas.openxmlformats.org/officeDocument/2006/relationships/hyperlink" Target="http://sto.gamepedia.com/Star_Cruiser" TargetMode="External"/><Relationship Id="rId3702" Type="http://schemas.openxmlformats.org/officeDocument/2006/relationships/hyperlink" Target="http://sto.gamepedia.com/Starship_%28Power_and_Subsystems%29" TargetMode="External"/><Relationship Id="rId623" Type="http://schemas.openxmlformats.org/officeDocument/2006/relationships/hyperlink" Target="http://sto.gamepedia.com/Science_Consoles" TargetMode="External"/><Relationship Id="rId830" Type="http://schemas.openxmlformats.org/officeDocument/2006/relationships/hyperlink" Target="http://sto.gamepedia.com/Photon_Torpedo_Launcher" TargetMode="External"/><Relationship Id="rId1460" Type="http://schemas.openxmlformats.org/officeDocument/2006/relationships/hyperlink" Target="http://sto.gamepedia.com/Shield_Array" TargetMode="External"/><Relationship Id="rId2304" Type="http://schemas.openxmlformats.org/officeDocument/2006/relationships/hyperlink" Target="http://sto.gamepedia.com/Ability:_Plasma_Shockwave" TargetMode="External"/><Relationship Id="rId2511" Type="http://schemas.openxmlformats.org/officeDocument/2006/relationships/hyperlink" Target="http://sto.gamepedia.com/Engineering_Consoles" TargetMode="External"/><Relationship Id="rId1113" Type="http://schemas.openxmlformats.org/officeDocument/2006/relationships/hyperlink" Target="http://sto.gamepedia.com/Photon_Torpedo_Launcher" TargetMode="External"/><Relationship Id="rId1320" Type="http://schemas.openxmlformats.org/officeDocument/2006/relationships/hyperlink" Target="http://sto.gamepedia.com/Starship_%28Power_and_Subsystems%29" TargetMode="External"/><Relationship Id="rId4269" Type="http://schemas.openxmlformats.org/officeDocument/2006/relationships/hyperlink" Target="http://sto.gamepedia.com/Starship_%28Power_and_Subsystems%29" TargetMode="External"/><Relationship Id="rId4476" Type="http://schemas.openxmlformats.org/officeDocument/2006/relationships/hyperlink" Target="http://sto.gamepedia.com/Deflector_Array" TargetMode="External"/><Relationship Id="rId4683" Type="http://schemas.openxmlformats.org/officeDocument/2006/relationships/hyperlink" Target="http://sto.gamepedia.com/Jem%E2%80%99Hadar_Heavy_Escort_Carrier" TargetMode="External"/><Relationship Id="rId4890" Type="http://schemas.openxmlformats.org/officeDocument/2006/relationships/hyperlink" Target="http://sto.gamepedia.com/Ability:_Cloak" TargetMode="External"/><Relationship Id="rId3078" Type="http://schemas.openxmlformats.org/officeDocument/2006/relationships/hyperlink" Target="http://sto.gamepedia.com/Patrol_Escort_Refit" TargetMode="External"/><Relationship Id="rId3285" Type="http://schemas.openxmlformats.org/officeDocument/2006/relationships/hyperlink" Target="http://sto.gamepedia.com/Phaser_Beam_Array" TargetMode="External"/><Relationship Id="rId3492" Type="http://schemas.openxmlformats.org/officeDocument/2006/relationships/hyperlink" Target="http://sto.gamepedia.com/Quantum_Torpedo_Launcher" TargetMode="External"/><Relationship Id="rId4129" Type="http://schemas.openxmlformats.org/officeDocument/2006/relationships/hyperlink" Target="http://sto.gamepedia.com/Impulse_Engines" TargetMode="External"/><Relationship Id="rId4336" Type="http://schemas.openxmlformats.org/officeDocument/2006/relationships/hyperlink" Target="http://sto.gamepedia.com/Ability:_Warp_Shadows" TargetMode="External"/><Relationship Id="rId4543" Type="http://schemas.openxmlformats.org/officeDocument/2006/relationships/hyperlink" Target="http://sto.gamepedia.com/Science_Consoles" TargetMode="External"/><Relationship Id="rId4750" Type="http://schemas.openxmlformats.org/officeDocument/2006/relationships/hyperlink" Target="http://sto.gamepedia.com/Photon_Torpedo_Launcher" TargetMode="External"/><Relationship Id="rId2094" Type="http://schemas.openxmlformats.org/officeDocument/2006/relationships/hyperlink" Target="http://sto.gamepedia.com/Fleet_Ha%27nom_Guardian_Warbird" TargetMode="External"/><Relationship Id="rId3145" Type="http://schemas.openxmlformats.org/officeDocument/2006/relationships/hyperlink" Target="http://sto.gamepedia.com/Starship_%28Power_and_Subsystems%29" TargetMode="External"/><Relationship Id="rId3352" Type="http://schemas.openxmlformats.org/officeDocument/2006/relationships/hyperlink" Target="http://sto.gamepedia.com/Phaser_Dual_Cannons" TargetMode="External"/><Relationship Id="rId4403" Type="http://schemas.openxmlformats.org/officeDocument/2006/relationships/hyperlink" Target="http://sto.gamepedia.com/Starship_%28Power_and_Subsystems%29" TargetMode="External"/><Relationship Id="rId4610" Type="http://schemas.openxmlformats.org/officeDocument/2006/relationships/hyperlink" Target="http://sto.gamepedia.com/Photon_Torpedo_Launcher" TargetMode="External"/><Relationship Id="rId273" Type="http://schemas.openxmlformats.org/officeDocument/2006/relationships/hyperlink" Target="http://sto.gamepedia.com/Starship_%28Power_and_Subsystems%29" TargetMode="External"/><Relationship Id="rId480" Type="http://schemas.openxmlformats.org/officeDocument/2006/relationships/hyperlink" Target="http://sto.gamepedia.com/Shield_Array" TargetMode="External"/><Relationship Id="rId2161" Type="http://schemas.openxmlformats.org/officeDocument/2006/relationships/hyperlink" Target="http://sto.gamepedia.com/Lock_Box" TargetMode="External"/><Relationship Id="rId3005" Type="http://schemas.openxmlformats.org/officeDocument/2006/relationships/hyperlink" Target="http://sto.gamepedia.com/index.php?title=Ability:_Tactical_Mode&amp;action=edit&amp;redlink=1" TargetMode="External"/><Relationship Id="rId3212" Type="http://schemas.openxmlformats.org/officeDocument/2006/relationships/hyperlink" Target="http://sto.gamepedia.com/Starship_%28Power_and_Subsystems%29" TargetMode="External"/><Relationship Id="rId133" Type="http://schemas.openxmlformats.org/officeDocument/2006/relationships/hyperlink" Target="http://sto.gamepedia.com/Science_Consoles" TargetMode="External"/><Relationship Id="rId340" Type="http://schemas.openxmlformats.org/officeDocument/2006/relationships/hyperlink" Target="http://sto.gamepedia.com/Science_Consoles" TargetMode="External"/><Relationship Id="rId2021" Type="http://schemas.openxmlformats.org/officeDocument/2006/relationships/hyperlink" Target="http://sto.gamepedia.com/Hoh%27SuS_Bird-of-Prey" TargetMode="External"/><Relationship Id="rId200" Type="http://schemas.openxmlformats.org/officeDocument/2006/relationships/hyperlink" Target="http://sto.gamepedia.com/Phaser_Beam_Array" TargetMode="External"/><Relationship Id="rId2978" Type="http://schemas.openxmlformats.org/officeDocument/2006/relationships/hyperlink" Target="http://sto.gamepedia.com/Ability:_Plasma_Shockwave" TargetMode="External"/><Relationship Id="rId4193" Type="http://schemas.openxmlformats.org/officeDocument/2006/relationships/hyperlink" Target="http://sto.gamepedia.com/index.php?title=Console_-_Universal_-_Plasma_Destabilizer&amp;action=edit&amp;redlink=1" TargetMode="External"/><Relationship Id="rId1787" Type="http://schemas.openxmlformats.org/officeDocument/2006/relationships/hyperlink" Target="http://sto.gamepedia.com/Plasma_Torpedo_Launcher" TargetMode="External"/><Relationship Id="rId1994" Type="http://schemas.openxmlformats.org/officeDocument/2006/relationships/hyperlink" Target="http://sto.gamepedia.com/Deep_Space_Science_Vessel" TargetMode="External"/><Relationship Id="rId2838" Type="http://schemas.openxmlformats.org/officeDocument/2006/relationships/hyperlink" Target="http://sto.gamepedia.com/Risian_Corvette" TargetMode="External"/><Relationship Id="rId79" Type="http://schemas.openxmlformats.org/officeDocument/2006/relationships/hyperlink" Target="http://sto.gamepedia.com/Starship_%28Power_and_Subsystems%29" TargetMode="External"/><Relationship Id="rId1647" Type="http://schemas.openxmlformats.org/officeDocument/2006/relationships/hyperlink" Target="http://sto.gamepedia.com/Science_Consoles" TargetMode="External"/><Relationship Id="rId1854" Type="http://schemas.openxmlformats.org/officeDocument/2006/relationships/hyperlink" Target="http://sto.gamepedia.com/Deflector_Array" TargetMode="External"/><Relationship Id="rId2905" Type="http://schemas.openxmlformats.org/officeDocument/2006/relationships/hyperlink" Target="http://sto.gamepedia.com/Ability:_Beam_Target_Auxiliary_Subsystems" TargetMode="External"/><Relationship Id="rId4053" Type="http://schemas.openxmlformats.org/officeDocument/2006/relationships/hyperlink" Target="http://sto.gamepedia.com/Photon_Torpedo_Launcher" TargetMode="External"/><Relationship Id="rId4260" Type="http://schemas.openxmlformats.org/officeDocument/2006/relationships/hyperlink" Target="http://sto.gamepedia.com/index.php?title=Console_-_Universal_-_Secondary_Shields&amp;action=edit&amp;redlink=1" TargetMode="External"/><Relationship Id="rId1507" Type="http://schemas.openxmlformats.org/officeDocument/2006/relationships/hyperlink" Target="http://sto.gamepedia.com/Deflector_Array" TargetMode="External"/><Relationship Id="rId1714" Type="http://schemas.openxmlformats.org/officeDocument/2006/relationships/hyperlink" Target="http://sto.gamepedia.com/Science_Consoles" TargetMode="External"/><Relationship Id="rId4120" Type="http://schemas.openxmlformats.org/officeDocument/2006/relationships/hyperlink" Target="http://sto.gamepedia.com/Hangar_-_Marauding_Force" TargetMode="External"/><Relationship Id="rId1921" Type="http://schemas.openxmlformats.org/officeDocument/2006/relationships/hyperlink" Target="http://sto.gamepedia.com/Impulse_Engines" TargetMode="External"/><Relationship Id="rId3679" Type="http://schemas.openxmlformats.org/officeDocument/2006/relationships/hyperlink" Target="http://sto.gamepedia.com/Impulse_Engines" TargetMode="External"/><Relationship Id="rId2488" Type="http://schemas.openxmlformats.org/officeDocument/2006/relationships/hyperlink" Target="http://sto.gamepedia.com/Engineering_Consoles" TargetMode="External"/><Relationship Id="rId3886" Type="http://schemas.openxmlformats.org/officeDocument/2006/relationships/hyperlink" Target="http://sto.gamepedia.com/Fleet_Hoh%27SuS_Bird-of-Prey" TargetMode="External"/><Relationship Id="rId4937" Type="http://schemas.openxmlformats.org/officeDocument/2006/relationships/hyperlink" Target="http://sto.gamepedia.com/index.php?title=Ability:_Improved_Hull_Regeneration&amp;action=edit&amp;redlink=1" TargetMode="External"/><Relationship Id="rId1297" Type="http://schemas.openxmlformats.org/officeDocument/2006/relationships/hyperlink" Target="http://sto.gamepedia.com/Starship_%28Power_and_Subsystems%29" TargetMode="External"/><Relationship Id="rId2695" Type="http://schemas.openxmlformats.org/officeDocument/2006/relationships/hyperlink" Target="http://sto.gamepedia.com/Fleet_Patrol_Escort" TargetMode="External"/><Relationship Id="rId3539" Type="http://schemas.openxmlformats.org/officeDocument/2006/relationships/hyperlink" Target="http://sto.gamepedia.com/Odyssey_Operations_Cruiser" TargetMode="External"/><Relationship Id="rId3746" Type="http://schemas.openxmlformats.org/officeDocument/2006/relationships/hyperlink" Target="http://sto.gamepedia.com/Deflector_Array" TargetMode="External"/><Relationship Id="rId3953" Type="http://schemas.openxmlformats.org/officeDocument/2006/relationships/hyperlink" Target="http://sto.gamepedia.com/Dual_Disruptor_Beam_Bank" TargetMode="External"/><Relationship Id="rId667" Type="http://schemas.openxmlformats.org/officeDocument/2006/relationships/hyperlink" Target="http://sto.gamepedia.com/Deflector_Array" TargetMode="External"/><Relationship Id="rId874" Type="http://schemas.openxmlformats.org/officeDocument/2006/relationships/hyperlink" Target="http://sto.gamepedia.com/Starship_%28Power_and_Subsystems%29" TargetMode="External"/><Relationship Id="rId2348" Type="http://schemas.openxmlformats.org/officeDocument/2006/relationships/hyperlink" Target="http://sto.gamepedia.com/index.php?title=Ability:_Subspace_Wake_Generator&amp;action=edit&amp;redlink=1" TargetMode="External"/><Relationship Id="rId2555" Type="http://schemas.openxmlformats.org/officeDocument/2006/relationships/hyperlink" Target="http://sto.gamepedia.com/Console_-_Universal_-_Phase_Shift_Generator" TargetMode="External"/><Relationship Id="rId2762" Type="http://schemas.openxmlformats.org/officeDocument/2006/relationships/hyperlink" Target="http://sto.gamepedia.com/Scourge_Destroyer" TargetMode="External"/><Relationship Id="rId3606" Type="http://schemas.openxmlformats.org/officeDocument/2006/relationships/hyperlink" Target="http://sto.gamepedia.com/Impulse_Engines" TargetMode="External"/><Relationship Id="rId3813" Type="http://schemas.openxmlformats.org/officeDocument/2006/relationships/hyperlink" Target="http://sto.gamepedia.com/Fleet_Reconnaissance_Science_Vessel" TargetMode="External"/><Relationship Id="rId527" Type="http://schemas.openxmlformats.org/officeDocument/2006/relationships/hyperlink" Target="http://sto.gamepedia.com/Antiproton_Beam_Array" TargetMode="External"/><Relationship Id="rId734" Type="http://schemas.openxmlformats.org/officeDocument/2006/relationships/hyperlink" Target="http://sto.gamepedia.com/Impulse_Engines" TargetMode="External"/><Relationship Id="rId941" Type="http://schemas.openxmlformats.org/officeDocument/2006/relationships/hyperlink" Target="http://sto.gamepedia.com/Phaser_Beam_Array" TargetMode="External"/><Relationship Id="rId1157" Type="http://schemas.openxmlformats.org/officeDocument/2006/relationships/hyperlink" Target="http://sto.gamepedia.com/Deflector_Array" TargetMode="External"/><Relationship Id="rId1364" Type="http://schemas.openxmlformats.org/officeDocument/2006/relationships/hyperlink" Target="http://sto.gamepedia.com/Disruptor_Beam_Array" TargetMode="External"/><Relationship Id="rId1571" Type="http://schemas.openxmlformats.org/officeDocument/2006/relationships/hyperlink" Target="http://sto.gamepedia.com/Impulse_Engines" TargetMode="External"/><Relationship Id="rId2208" Type="http://schemas.openxmlformats.org/officeDocument/2006/relationships/hyperlink" Target="http://sto.gamepedia.com/Dual_Plasma_Beam_Bank" TargetMode="External"/><Relationship Id="rId2415" Type="http://schemas.openxmlformats.org/officeDocument/2006/relationships/hyperlink" Target="http://sto.gamepedia.com/Deflector_Array" TargetMode="External"/><Relationship Id="rId2622" Type="http://schemas.openxmlformats.org/officeDocument/2006/relationships/hyperlink" Target="http://sto.gamepedia.com/Peregrine_Attack_Fighter" TargetMode="External"/><Relationship Id="rId70" Type="http://schemas.openxmlformats.org/officeDocument/2006/relationships/hyperlink" Target="http://sto.gamepedia.com/Transphasic_Torpedo_Launcher" TargetMode="External"/><Relationship Id="rId801" Type="http://schemas.openxmlformats.org/officeDocument/2006/relationships/hyperlink" Target="http://sto.gamepedia.com/Shield_Array" TargetMode="External"/><Relationship Id="rId1017" Type="http://schemas.openxmlformats.org/officeDocument/2006/relationships/hyperlink" Target="http://sto.gamepedia.com/Photon_Torpedo_Launcher" TargetMode="External"/><Relationship Id="rId1224" Type="http://schemas.openxmlformats.org/officeDocument/2006/relationships/hyperlink" Target="http://sto.gamepedia.com/Disruptor_Dual_Cannons" TargetMode="External"/><Relationship Id="rId1431" Type="http://schemas.openxmlformats.org/officeDocument/2006/relationships/hyperlink" Target="http://sto.gamepedia.com/Photon_Mine_Launcher" TargetMode="External"/><Relationship Id="rId4587" Type="http://schemas.openxmlformats.org/officeDocument/2006/relationships/hyperlink" Target="http://sto.gamepedia.com/Ferengi_D%27Kora_Marauder" TargetMode="External"/><Relationship Id="rId4794" Type="http://schemas.openxmlformats.org/officeDocument/2006/relationships/hyperlink" Target="http://sto.gamepedia.com/Ability:_Sensor_Analysis" TargetMode="External"/><Relationship Id="rId3189" Type="http://schemas.openxmlformats.org/officeDocument/2006/relationships/hyperlink" Target="http://sto.gamepedia.com/Ability:_Shield_Frequency_Modulation" TargetMode="External"/><Relationship Id="rId3396" Type="http://schemas.openxmlformats.org/officeDocument/2006/relationships/hyperlink" Target="http://sto.gamepedia.com/Photon_Torpedo_Launcher" TargetMode="External"/><Relationship Id="rId4447" Type="http://schemas.openxmlformats.org/officeDocument/2006/relationships/hyperlink" Target="http://sto.gamepedia.com/Fleet_D%27deridex_Warbird_Battle_Cruiser_Retrofit" TargetMode="External"/><Relationship Id="rId4654" Type="http://schemas.openxmlformats.org/officeDocument/2006/relationships/hyperlink" Target="http://sto.gamepedia.com/Ability:_Carrier_Commands" TargetMode="External"/><Relationship Id="rId3049" Type="http://schemas.openxmlformats.org/officeDocument/2006/relationships/hyperlink" Target="http://sto.gamepedia.com/Fleet_Dreadnought_Cruiser" TargetMode="External"/><Relationship Id="rId3256" Type="http://schemas.openxmlformats.org/officeDocument/2006/relationships/hyperlink" Target="http://sto.gamepedia.com/Science_Consoles" TargetMode="External"/><Relationship Id="rId3463" Type="http://schemas.openxmlformats.org/officeDocument/2006/relationships/hyperlink" Target="http://sto.gamepedia.com/Console_-_Universal_-_Cloaking_Device" TargetMode="External"/><Relationship Id="rId4307" Type="http://schemas.openxmlformats.org/officeDocument/2006/relationships/hyperlink" Target="http://sto.gamepedia.com/Tactical_Consoles" TargetMode="External"/><Relationship Id="rId4861" Type="http://schemas.openxmlformats.org/officeDocument/2006/relationships/hyperlink" Target="http://sto.gamepedia.com/index.php?title=Ability:_Long_Range_Sensor_Masking&amp;action=edit&amp;redlink=1" TargetMode="External"/><Relationship Id="rId177" Type="http://schemas.openxmlformats.org/officeDocument/2006/relationships/hyperlink" Target="http://sto.gamepedia.com/Phaser_Beam_Array" TargetMode="External"/><Relationship Id="rId384" Type="http://schemas.openxmlformats.org/officeDocument/2006/relationships/hyperlink" Target="http://sto.gamepedia.com/Photon_Torpedo_Launcher" TargetMode="External"/><Relationship Id="rId591" Type="http://schemas.openxmlformats.org/officeDocument/2006/relationships/hyperlink" Target="http://sto.gamepedia.com/Photon_Torpedo_Launcher" TargetMode="External"/><Relationship Id="rId2065" Type="http://schemas.openxmlformats.org/officeDocument/2006/relationships/hyperlink" Target="http://sto.gamepedia.com/Scourge_Destroyer_Retrofit" TargetMode="External"/><Relationship Id="rId2272" Type="http://schemas.openxmlformats.org/officeDocument/2006/relationships/hyperlink" Target="http://sto.gamepedia.com/Engineering_Consoles" TargetMode="External"/><Relationship Id="rId3116" Type="http://schemas.openxmlformats.org/officeDocument/2006/relationships/hyperlink" Target="http://sto.gamepedia.com/Ability:_Battle_Cloak" TargetMode="External"/><Relationship Id="rId3670" Type="http://schemas.openxmlformats.org/officeDocument/2006/relationships/hyperlink" Target="http://sto.gamepedia.com/Tactical_Consoles" TargetMode="External"/><Relationship Id="rId4514" Type="http://schemas.openxmlformats.org/officeDocument/2006/relationships/hyperlink" Target="http://sto.gamepedia.com/Polaron_Beam_Array" TargetMode="External"/><Relationship Id="rId4721" Type="http://schemas.openxmlformats.org/officeDocument/2006/relationships/hyperlink" Target="http://sto.gamepedia.com/Dyson_Reconnaissance_Science_Destroyer" TargetMode="External"/><Relationship Id="rId244" Type="http://schemas.openxmlformats.org/officeDocument/2006/relationships/hyperlink" Target="http://sto.gamepedia.com/Phaser_Beam_Array" TargetMode="External"/><Relationship Id="rId1081" Type="http://schemas.openxmlformats.org/officeDocument/2006/relationships/hyperlink" Target="http://sto.gamepedia.com/Phaser_Beam_Array" TargetMode="External"/><Relationship Id="rId3323" Type="http://schemas.openxmlformats.org/officeDocument/2006/relationships/hyperlink" Target="http://sto.gamepedia.com/Deflector_Array" TargetMode="External"/><Relationship Id="rId3530" Type="http://schemas.openxmlformats.org/officeDocument/2006/relationships/hyperlink" Target="http://sto.gamepedia.com/Andorian_Kumari_Escort" TargetMode="External"/><Relationship Id="rId451" Type="http://schemas.openxmlformats.org/officeDocument/2006/relationships/hyperlink" Target="http://sto.gamepedia.com/Antiproton_Beam_Array" TargetMode="External"/><Relationship Id="rId2132" Type="http://schemas.openxmlformats.org/officeDocument/2006/relationships/hyperlink" Target="http://sto.gamepedia.com/Tactical_Escort" TargetMode="External"/><Relationship Id="rId104" Type="http://schemas.openxmlformats.org/officeDocument/2006/relationships/hyperlink" Target="http://sto.gamepedia.com/Deflector_Array" TargetMode="External"/><Relationship Id="rId311" Type="http://schemas.openxmlformats.org/officeDocument/2006/relationships/hyperlink" Target="http://sto.gamepedia.com/Deflector_Array" TargetMode="External"/><Relationship Id="rId1898" Type="http://schemas.openxmlformats.org/officeDocument/2006/relationships/hyperlink" Target="http://sto.gamepedia.com/Science_Consoles" TargetMode="External"/><Relationship Id="rId2949" Type="http://schemas.openxmlformats.org/officeDocument/2006/relationships/hyperlink" Target="http://sto.gamepedia.com/Ability:_Weapon_System_Efficiency" TargetMode="External"/><Relationship Id="rId4097" Type="http://schemas.openxmlformats.org/officeDocument/2006/relationships/hyperlink" Target="http://sto.gamepedia.com/Starship_%28Power_and_Subsystems%29" TargetMode="External"/><Relationship Id="rId1758" Type="http://schemas.openxmlformats.org/officeDocument/2006/relationships/hyperlink" Target="http://sto.gamepedia.com/Plasma_Beam_Array" TargetMode="External"/><Relationship Id="rId2809" Type="http://schemas.openxmlformats.org/officeDocument/2006/relationships/hyperlink" Target="http://sto.gamepedia.com/Talvath_Temporal_Destroyer" TargetMode="External"/><Relationship Id="rId4164" Type="http://schemas.openxmlformats.org/officeDocument/2006/relationships/hyperlink" Target="http://sto.gamepedia.com/Engineering_Consoles" TargetMode="External"/><Relationship Id="rId4371" Type="http://schemas.openxmlformats.org/officeDocument/2006/relationships/hyperlink" Target="http://sto.gamepedia.com/Engineering_Consoles" TargetMode="External"/><Relationship Id="rId5008" Type="http://schemas.openxmlformats.org/officeDocument/2006/relationships/hyperlink" Target="http://sto.gamepedia.com/index.php?title=Console_-_Universal_-_Shield_Destabilizer&amp;action=edit&amp;redlink=1" TargetMode="External"/><Relationship Id="rId1965" Type="http://schemas.openxmlformats.org/officeDocument/2006/relationships/hyperlink" Target="http://sto.gamepedia.com/Mirror_Universe_Star_Cruiser" TargetMode="External"/><Relationship Id="rId3180" Type="http://schemas.openxmlformats.org/officeDocument/2006/relationships/hyperlink" Target="http://sto.gamepedia.com/Starship_%28Power_and_Subsystems%29" TargetMode="External"/><Relationship Id="rId4024" Type="http://schemas.openxmlformats.org/officeDocument/2006/relationships/hyperlink" Target="http://sto.gamepedia.com/Starship_%28Power_and_Subsystems%29" TargetMode="External"/><Relationship Id="rId4231" Type="http://schemas.openxmlformats.org/officeDocument/2006/relationships/hyperlink" Target="http://sto.gamepedia.com/Fleet_Ha%27feh_Assault_Warbird" TargetMode="External"/><Relationship Id="rId1618" Type="http://schemas.openxmlformats.org/officeDocument/2006/relationships/hyperlink" Target="http://sto.gamepedia.com/Starship_%28Power_and_Subsystems%29" TargetMode="External"/><Relationship Id="rId1825" Type="http://schemas.openxmlformats.org/officeDocument/2006/relationships/hyperlink" Target="http://sto.gamepedia.com/Impulse_Engines" TargetMode="External"/><Relationship Id="rId3040" Type="http://schemas.openxmlformats.org/officeDocument/2006/relationships/hyperlink" Target="http://sto.gamepedia.com/Ability:_Subsystem_Targeting" TargetMode="External"/><Relationship Id="rId3997" Type="http://schemas.openxmlformats.org/officeDocument/2006/relationships/hyperlink" Target="http://sto.gamepedia.com/Dual_Disruptor_Beam_Bank" TargetMode="External"/><Relationship Id="rId2599" Type="http://schemas.openxmlformats.org/officeDocument/2006/relationships/hyperlink" Target="http://sto.gamepedia.com/Starship_%28Power_and_Subsystems%29" TargetMode="External"/><Relationship Id="rId3857" Type="http://schemas.openxmlformats.org/officeDocument/2006/relationships/hyperlink" Target="http://sto.gamepedia.com/Impulse_Engines" TargetMode="External"/><Relationship Id="rId4908" Type="http://schemas.openxmlformats.org/officeDocument/2006/relationships/hyperlink" Target="http://sto.gamepedia.com/Photon_Torpedo_Launcher" TargetMode="External"/><Relationship Id="rId778" Type="http://schemas.openxmlformats.org/officeDocument/2006/relationships/hyperlink" Target="http://sto.gamepedia.com/index.php?title=Andorian_Phaser_Dual_Heavy_Cannons&amp;action=edit&amp;redlink=1" TargetMode="External"/><Relationship Id="rId985" Type="http://schemas.openxmlformats.org/officeDocument/2006/relationships/hyperlink" Target="http://sto.gamepedia.com/Phaser_Beam_Array" TargetMode="External"/><Relationship Id="rId2459" Type="http://schemas.openxmlformats.org/officeDocument/2006/relationships/hyperlink" Target="http://sto.gamepedia.com/Ability:_Carrier_Commands" TargetMode="External"/><Relationship Id="rId2666" Type="http://schemas.openxmlformats.org/officeDocument/2006/relationships/hyperlink" Target="http://sto.gamepedia.com/Wells_Temporal_Science_Vessel" TargetMode="External"/><Relationship Id="rId2873" Type="http://schemas.openxmlformats.org/officeDocument/2006/relationships/hyperlink" Target="http://sto.gamepedia.com/MoQ_Class" TargetMode="External"/><Relationship Id="rId3717" Type="http://schemas.openxmlformats.org/officeDocument/2006/relationships/hyperlink" Target="http://sto.gamepedia.com/Phaser_Dual_Cannons" TargetMode="External"/><Relationship Id="rId3924" Type="http://schemas.openxmlformats.org/officeDocument/2006/relationships/hyperlink" Target="http://sto.gamepedia.com/Fleet_Negh%27Var_Heavy_Battle_Cruiser" TargetMode="External"/><Relationship Id="rId638" Type="http://schemas.openxmlformats.org/officeDocument/2006/relationships/hyperlink" Target="http://sto.gamepedia.com/Phaser_Beam_Array" TargetMode="External"/><Relationship Id="rId845" Type="http://schemas.openxmlformats.org/officeDocument/2006/relationships/hyperlink" Target="http://sto.gamepedia.com/Phaser_Beam_Array" TargetMode="External"/><Relationship Id="rId1268" Type="http://schemas.openxmlformats.org/officeDocument/2006/relationships/hyperlink" Target="http://sto.gamepedia.com/Deflector_Array" TargetMode="External"/><Relationship Id="rId1475" Type="http://schemas.openxmlformats.org/officeDocument/2006/relationships/hyperlink" Target="http://sto.gamepedia.com/Starship_%28Power_and_Subsystems%29" TargetMode="External"/><Relationship Id="rId1682" Type="http://schemas.openxmlformats.org/officeDocument/2006/relationships/hyperlink" Target="http://sto.gamepedia.com/Disruptor_Beam_Array" TargetMode="External"/><Relationship Id="rId2319" Type="http://schemas.openxmlformats.org/officeDocument/2006/relationships/hyperlink" Target="http://sto.gamepedia.com/Category:Ship_Devices" TargetMode="External"/><Relationship Id="rId2526" Type="http://schemas.openxmlformats.org/officeDocument/2006/relationships/hyperlink" Target="http://sto.gamepedia.com/Phaser_Dual_Cannons" TargetMode="External"/><Relationship Id="rId2733" Type="http://schemas.openxmlformats.org/officeDocument/2006/relationships/hyperlink" Target="http://sto.gamepedia.com/Qorgh_Raptor" TargetMode="External"/><Relationship Id="rId705" Type="http://schemas.openxmlformats.org/officeDocument/2006/relationships/hyperlink" Target="http://sto.gamepedia.com/Deflector_Array" TargetMode="External"/><Relationship Id="rId1128" Type="http://schemas.openxmlformats.org/officeDocument/2006/relationships/hyperlink" Target="http://sto.gamepedia.com/Science_Consoles" TargetMode="External"/><Relationship Id="rId1335" Type="http://schemas.openxmlformats.org/officeDocument/2006/relationships/hyperlink" Target="http://sto.gamepedia.com/Science_Consoles" TargetMode="External"/><Relationship Id="rId1542" Type="http://schemas.openxmlformats.org/officeDocument/2006/relationships/hyperlink" Target="http://sto.gamepedia.com/Photon_Torpedo_Launcher" TargetMode="External"/><Relationship Id="rId2940" Type="http://schemas.openxmlformats.org/officeDocument/2006/relationships/hyperlink" Target="http://sto.gamepedia.com/Ability:_Weapon_System_Efficiency" TargetMode="External"/><Relationship Id="rId4698" Type="http://schemas.openxmlformats.org/officeDocument/2006/relationships/hyperlink" Target="http://sto.gamepedia.com/index.php?title=Ability:_Launch_Obelisk_Swarmers&amp;action=edit&amp;redlink=1" TargetMode="External"/><Relationship Id="rId912" Type="http://schemas.openxmlformats.org/officeDocument/2006/relationships/hyperlink" Target="http://sto.gamepedia.com/Console_-_Universal_-_Metreon_Gas_Canisters" TargetMode="External"/><Relationship Id="rId2800" Type="http://schemas.openxmlformats.org/officeDocument/2006/relationships/hyperlink" Target="http://sto.gamepedia.com/Mogai_Heavy_Warbird_Retrofit" TargetMode="External"/><Relationship Id="rId41" Type="http://schemas.openxmlformats.org/officeDocument/2006/relationships/hyperlink" Target="http://sto.gamepedia.com/Quantum_Torpedo_Launcher" TargetMode="External"/><Relationship Id="rId1402" Type="http://schemas.openxmlformats.org/officeDocument/2006/relationships/hyperlink" Target="http://sto.gamepedia.com/Impulse_Engines" TargetMode="External"/><Relationship Id="rId4558" Type="http://schemas.openxmlformats.org/officeDocument/2006/relationships/hyperlink" Target="http://sto.gamepedia.com/index.php?title=Console_-_Universal_-_Tholian_Tetryon_Grid&amp;action=edit&amp;redlink=1" TargetMode="External"/><Relationship Id="rId4765" Type="http://schemas.openxmlformats.org/officeDocument/2006/relationships/hyperlink" Target="http://sto.gamepedia.com/Starship_%28Power_and_Subsystems%29" TargetMode="External"/><Relationship Id="rId4972" Type="http://schemas.openxmlformats.org/officeDocument/2006/relationships/hyperlink" Target="file:///\\www.google.com\url%3fq=http%253A%252F%252Fsto.gamepedia.com%252FConsole_-_Universal_-_Dynamic_Defense_Deployment_System" TargetMode="External"/><Relationship Id="rId288" Type="http://schemas.openxmlformats.org/officeDocument/2006/relationships/hyperlink" Target="http://sto.gamepedia.com/index.php?title=Light_Kumari_Phaser_Wing_Cannons&amp;action=edit&amp;redlink=1" TargetMode="External"/><Relationship Id="rId3367" Type="http://schemas.openxmlformats.org/officeDocument/2006/relationships/hyperlink" Target="http://sto.gamepedia.com/Phaser_Beam_Array" TargetMode="External"/><Relationship Id="rId3574" Type="http://schemas.openxmlformats.org/officeDocument/2006/relationships/hyperlink" Target="http://sto.gamepedia.com/Phaser_Beam_Array" TargetMode="External"/><Relationship Id="rId3781" Type="http://schemas.openxmlformats.org/officeDocument/2006/relationships/hyperlink" Target="http://sto.gamepedia.com/Shield_Array" TargetMode="External"/><Relationship Id="rId4418" Type="http://schemas.openxmlformats.org/officeDocument/2006/relationships/hyperlink" Target="http://sto.gamepedia.com/Science_Consoles" TargetMode="External"/><Relationship Id="rId4625" Type="http://schemas.openxmlformats.org/officeDocument/2006/relationships/hyperlink" Target="http://sto.gamepedia.com/Tactical_Consoles" TargetMode="External"/><Relationship Id="rId4832" Type="http://schemas.openxmlformats.org/officeDocument/2006/relationships/hyperlink" Target="http://sto.gamepedia.com/Ability:_Subsystem_Targeting" TargetMode="External"/><Relationship Id="rId495" Type="http://schemas.openxmlformats.org/officeDocument/2006/relationships/hyperlink" Target="http://sto.gamepedia.com/Phaser_Dual_Cannons" TargetMode="External"/><Relationship Id="rId2176" Type="http://schemas.openxmlformats.org/officeDocument/2006/relationships/hyperlink" Target="http://sto.gamepedia.com/Console_-_Universal_-_Ablative_Generator" TargetMode="External"/><Relationship Id="rId2383" Type="http://schemas.openxmlformats.org/officeDocument/2006/relationships/hyperlink" Target="http://sto.gamepedia.com/Science_Consoles" TargetMode="External"/><Relationship Id="rId2590" Type="http://schemas.openxmlformats.org/officeDocument/2006/relationships/hyperlink" Target="http://sto.gamepedia.com/Ability:_Quantum_Absorption" TargetMode="External"/><Relationship Id="rId3227" Type="http://schemas.openxmlformats.org/officeDocument/2006/relationships/hyperlink" Target="http://sto.gamepedia.com/Photon_Torpedo_Launcher" TargetMode="External"/><Relationship Id="rId3434" Type="http://schemas.openxmlformats.org/officeDocument/2006/relationships/hyperlink" Target="http://sto.gamepedia.com/Photon_Torpedo_Launcher" TargetMode="External"/><Relationship Id="rId3641" Type="http://schemas.openxmlformats.org/officeDocument/2006/relationships/hyperlink" Target="http://sto.gamepedia.com/Phaser_Beam_Array" TargetMode="External"/><Relationship Id="rId148" Type="http://schemas.openxmlformats.org/officeDocument/2006/relationships/hyperlink" Target="http://sto.gamepedia.com/Science_Consoles" TargetMode="External"/><Relationship Id="rId355" Type="http://schemas.openxmlformats.org/officeDocument/2006/relationships/hyperlink" Target="http://sto.gamepedia.com/Phaser_Beam_Array" TargetMode="External"/><Relationship Id="rId562" Type="http://schemas.openxmlformats.org/officeDocument/2006/relationships/hyperlink" Target="http://sto.gamepedia.com/Phaser_Beam_Array" TargetMode="External"/><Relationship Id="rId1192" Type="http://schemas.openxmlformats.org/officeDocument/2006/relationships/hyperlink" Target="http://sto.gamepedia.com/Shield_Array" TargetMode="External"/><Relationship Id="rId2036" Type="http://schemas.openxmlformats.org/officeDocument/2006/relationships/hyperlink" Target="http://sto.gamepedia.com/Koro%27t%27inga_Battle_Cruiser" TargetMode="External"/><Relationship Id="rId2243" Type="http://schemas.openxmlformats.org/officeDocument/2006/relationships/hyperlink" Target="http://sto.gamepedia.com/Ability:_Dual_Vector_Separation" TargetMode="External"/><Relationship Id="rId2450" Type="http://schemas.openxmlformats.org/officeDocument/2006/relationships/hyperlink" Target="http://sto.gamepedia.com/Ability:_Beam_Target_Weapons_Subsystems" TargetMode="External"/><Relationship Id="rId3501" Type="http://schemas.openxmlformats.org/officeDocument/2006/relationships/hyperlink" Target="http://sto.gamepedia.com/Photon_Torpedo_Launcher" TargetMode="External"/><Relationship Id="rId215" Type="http://schemas.openxmlformats.org/officeDocument/2006/relationships/hyperlink" Target="http://sto.gamepedia.com/Photon_Torpedo_Launcher" TargetMode="External"/><Relationship Id="rId422" Type="http://schemas.openxmlformats.org/officeDocument/2006/relationships/hyperlink" Target="http://sto.gamepedia.com/Shield_Array" TargetMode="External"/><Relationship Id="rId1052" Type="http://schemas.openxmlformats.org/officeDocument/2006/relationships/hyperlink" Target="http://sto.gamepedia.com/Photon_Torpedo_Launcher" TargetMode="External"/><Relationship Id="rId2103" Type="http://schemas.openxmlformats.org/officeDocument/2006/relationships/hyperlink" Target="http://sto.gamepedia.com/Tholian_Orb_Weaver" TargetMode="External"/><Relationship Id="rId2310" Type="http://schemas.openxmlformats.org/officeDocument/2006/relationships/hyperlink" Target="http://sto.gamepedia.com/Ability:_Singularity_Overcharge" TargetMode="External"/><Relationship Id="rId4068" Type="http://schemas.openxmlformats.org/officeDocument/2006/relationships/hyperlink" Target="http://sto.gamepedia.com/Impulse_Engines" TargetMode="External"/><Relationship Id="rId4275" Type="http://schemas.openxmlformats.org/officeDocument/2006/relationships/hyperlink" Target="http://sto.gamepedia.com/Deflector_Array" TargetMode="External"/><Relationship Id="rId4482" Type="http://schemas.openxmlformats.org/officeDocument/2006/relationships/hyperlink" Target="http://sto.gamepedia.com/Photon_Torpedo_Launcher" TargetMode="External"/><Relationship Id="rId1869" Type="http://schemas.openxmlformats.org/officeDocument/2006/relationships/hyperlink" Target="http://sto.gamepedia.com/Starship_%28Power_and_Subsystems%29" TargetMode="External"/><Relationship Id="rId3084" Type="http://schemas.openxmlformats.org/officeDocument/2006/relationships/hyperlink" Target="http://sto.gamepedia.com/Risian_Luxury_Cruiser" TargetMode="External"/><Relationship Id="rId3291" Type="http://schemas.openxmlformats.org/officeDocument/2006/relationships/hyperlink" Target="http://sto.gamepedia.com/Science_Consoles" TargetMode="External"/><Relationship Id="rId4135" Type="http://schemas.openxmlformats.org/officeDocument/2006/relationships/hyperlink" Target="http://sto.gamepedia.com/Starship_%28Power_and_Subsystems%29" TargetMode="External"/><Relationship Id="rId1729" Type="http://schemas.openxmlformats.org/officeDocument/2006/relationships/hyperlink" Target="http://sto.gamepedia.com/Plasma_Dual_Beam_Bank" TargetMode="External"/><Relationship Id="rId1936" Type="http://schemas.openxmlformats.org/officeDocument/2006/relationships/hyperlink" Target="http://sto.gamepedia.com/Patrol_Escort" TargetMode="External"/><Relationship Id="rId4342" Type="http://schemas.openxmlformats.org/officeDocument/2006/relationships/hyperlink" Target="http://sto.gamepedia.com/Fleet_Daeinos_Heavy_Destroyer" TargetMode="External"/><Relationship Id="rId3151" Type="http://schemas.openxmlformats.org/officeDocument/2006/relationships/hyperlink" Target="http://sto.gamepedia.com/Ability:_Attract_Fire" TargetMode="External"/><Relationship Id="rId4202" Type="http://schemas.openxmlformats.org/officeDocument/2006/relationships/hyperlink" Target="http://sto.gamepedia.com/Console_-_Universal_-_Ionized_Particle_Beam" TargetMode="External"/><Relationship Id="rId3011" Type="http://schemas.openxmlformats.org/officeDocument/2006/relationships/hyperlink" Target="http://sto.gamepedia.com/Ability:_Sensor_Analysis" TargetMode="External"/><Relationship Id="rId3968" Type="http://schemas.openxmlformats.org/officeDocument/2006/relationships/hyperlink" Target="http://sto.gamepedia.com/Disruptor_Beam_Array" TargetMode="External"/><Relationship Id="rId5" Type="http://schemas.openxmlformats.org/officeDocument/2006/relationships/hyperlink" Target="http://sto.gamepedia.com/Impulse_Engines" TargetMode="External"/><Relationship Id="rId889" Type="http://schemas.openxmlformats.org/officeDocument/2006/relationships/hyperlink" Target="http://sto.gamepedia.com/Impulse_Engines" TargetMode="External"/><Relationship Id="rId2777" Type="http://schemas.openxmlformats.org/officeDocument/2006/relationships/hyperlink" Target="http://sto.gamepedia.com/Corsair_Flight_Deck_Cruiser_Retrofit" TargetMode="External"/><Relationship Id="rId749" Type="http://schemas.openxmlformats.org/officeDocument/2006/relationships/hyperlink" Target="http://sto.gamepedia.com/Console_-_Universal_-_Multi-Vector_Assault_Module" TargetMode="External"/><Relationship Id="rId1379" Type="http://schemas.openxmlformats.org/officeDocument/2006/relationships/hyperlink" Target="http://sto.gamepedia.com/Shield_Array" TargetMode="External"/><Relationship Id="rId1586" Type="http://schemas.openxmlformats.org/officeDocument/2006/relationships/hyperlink" Target="http://sto.gamepedia.com/Disruptor_Beam_Array" TargetMode="External"/><Relationship Id="rId2984" Type="http://schemas.openxmlformats.org/officeDocument/2006/relationships/hyperlink" Target="http://sto.gamepedia.com/Starship_%28Power_and_Subsystems%29" TargetMode="External"/><Relationship Id="rId3828" Type="http://schemas.openxmlformats.org/officeDocument/2006/relationships/hyperlink" Target="http://sto.gamepedia.com/Phaser_Beam_Array" TargetMode="External"/><Relationship Id="rId609" Type="http://schemas.openxmlformats.org/officeDocument/2006/relationships/hyperlink" Target="http://sto.gamepedia.com/Shield_Array" TargetMode="External"/><Relationship Id="rId956" Type="http://schemas.openxmlformats.org/officeDocument/2006/relationships/hyperlink" Target="http://sto.gamepedia.com/Hangar_-_Stalker_Fighters" TargetMode="External"/><Relationship Id="rId1239" Type="http://schemas.openxmlformats.org/officeDocument/2006/relationships/hyperlink" Target="http://sto.gamepedia.com/Disruptor_Beam_Array" TargetMode="External"/><Relationship Id="rId1793" Type="http://schemas.openxmlformats.org/officeDocument/2006/relationships/hyperlink" Target="http://sto.gamepedia.com/Plasma_Dual_Beam_Bank" TargetMode="External"/><Relationship Id="rId2637" Type="http://schemas.openxmlformats.org/officeDocument/2006/relationships/hyperlink" Target="http://sto.gamepedia.com/Advanced_Heavy_Cruiser" TargetMode="External"/><Relationship Id="rId2844" Type="http://schemas.openxmlformats.org/officeDocument/2006/relationships/hyperlink" Target="http://sto.gamepedia.com/Obelisk_Carrier" TargetMode="External"/><Relationship Id="rId85" Type="http://schemas.openxmlformats.org/officeDocument/2006/relationships/hyperlink" Target="http://sto.gamepedia.com/Science_Consoles" TargetMode="External"/><Relationship Id="rId816" Type="http://schemas.openxmlformats.org/officeDocument/2006/relationships/hyperlink" Target="http://sto.gamepedia.com/Impulse_Engines" TargetMode="External"/><Relationship Id="rId1446" Type="http://schemas.openxmlformats.org/officeDocument/2006/relationships/hyperlink" Target="http://sto.gamepedia.com/Deflector_Array" TargetMode="External"/><Relationship Id="rId1653" Type="http://schemas.openxmlformats.org/officeDocument/2006/relationships/hyperlink" Target="http://sto.gamepedia.com/Disruptor_Beam_Array" TargetMode="External"/><Relationship Id="rId1860" Type="http://schemas.openxmlformats.org/officeDocument/2006/relationships/hyperlink" Target="http://sto.gamepedia.com/Deflector_Array" TargetMode="External"/><Relationship Id="rId2704" Type="http://schemas.openxmlformats.org/officeDocument/2006/relationships/hyperlink" Target="http://sto.gamepedia.com/Research_Science_Vessel_Retrofit" TargetMode="External"/><Relationship Id="rId2911" Type="http://schemas.openxmlformats.org/officeDocument/2006/relationships/hyperlink" Target="http://sto.gamepedia.com/Science_Consoles" TargetMode="External"/><Relationship Id="rId1306" Type="http://schemas.openxmlformats.org/officeDocument/2006/relationships/hyperlink" Target="http://sto.gamepedia.com/Deflector_Array" TargetMode="External"/><Relationship Id="rId1513" Type="http://schemas.openxmlformats.org/officeDocument/2006/relationships/hyperlink" Target="http://sto.gamepedia.com/Disruptor_Beam_Array" TargetMode="External"/><Relationship Id="rId1720" Type="http://schemas.openxmlformats.org/officeDocument/2006/relationships/hyperlink" Target="http://sto.gamepedia.com/Plasma_Turret" TargetMode="External"/><Relationship Id="rId4669" Type="http://schemas.openxmlformats.org/officeDocument/2006/relationships/hyperlink" Target="http://sto.gamepedia.com/Voth_Transphasic-Chroniton_Torpedo_Launcher" TargetMode="External"/><Relationship Id="rId4876" Type="http://schemas.openxmlformats.org/officeDocument/2006/relationships/hyperlink" Target="http://sto.gamepedia.com/Fleet_Mogh_Battle_Cruiser" TargetMode="External"/><Relationship Id="rId12" Type="http://schemas.openxmlformats.org/officeDocument/2006/relationships/hyperlink" Target="http://sto.gamepedia.com/Spiral_Wave_Disruptor" TargetMode="External"/><Relationship Id="rId3478" Type="http://schemas.openxmlformats.org/officeDocument/2006/relationships/hyperlink" Target="http://sto.gamepedia.com/Phaser_Beam_Array" TargetMode="External"/><Relationship Id="rId3685" Type="http://schemas.openxmlformats.org/officeDocument/2006/relationships/hyperlink" Target="http://sto.gamepedia.com/Photon_Torpedo_Launcher" TargetMode="External"/><Relationship Id="rId3892" Type="http://schemas.openxmlformats.org/officeDocument/2006/relationships/hyperlink" Target="http://sto.gamepedia.com/Science_Consoles" TargetMode="External"/><Relationship Id="rId4529" Type="http://schemas.openxmlformats.org/officeDocument/2006/relationships/hyperlink" Target="http://sto.gamepedia.com/Polaron_Dual_Cannons" TargetMode="External"/><Relationship Id="rId4736" Type="http://schemas.openxmlformats.org/officeDocument/2006/relationships/hyperlink" Target="http://sto.gamepedia.com/Nov_Class" TargetMode="External"/><Relationship Id="rId4943" Type="http://schemas.openxmlformats.org/officeDocument/2006/relationships/hyperlink" Target="http://sto.gamepedia.com/Starship_%28Power_and_Subsystems%29" TargetMode="External"/><Relationship Id="rId399" Type="http://schemas.openxmlformats.org/officeDocument/2006/relationships/hyperlink" Target="http://sto.gamepedia.com/Starship_%28Power_and_Subsystems%29" TargetMode="External"/><Relationship Id="rId2287" Type="http://schemas.openxmlformats.org/officeDocument/2006/relationships/hyperlink" Target="http://sto.gamepedia.com/Category:Ship_Devices" TargetMode="External"/><Relationship Id="rId2494" Type="http://schemas.openxmlformats.org/officeDocument/2006/relationships/hyperlink" Target="http://sto.gamepedia.com/Ability:_Weapon_System_Efficiency" TargetMode="External"/><Relationship Id="rId3338" Type="http://schemas.openxmlformats.org/officeDocument/2006/relationships/hyperlink" Target="http://sto.gamepedia.com/index.php?title=Aux_Phaser_Dual_Heavy_Cannons&amp;action=edit&amp;redlink=1" TargetMode="External"/><Relationship Id="rId3545" Type="http://schemas.openxmlformats.org/officeDocument/2006/relationships/hyperlink" Target="http://sto.gamepedia.com/Advanced_Research_Vessel_Retrofit" TargetMode="External"/><Relationship Id="rId3752" Type="http://schemas.openxmlformats.org/officeDocument/2006/relationships/hyperlink" Target="http://sto.gamepedia.com/Photon_Torpedo_Launcher" TargetMode="External"/><Relationship Id="rId259" Type="http://schemas.openxmlformats.org/officeDocument/2006/relationships/hyperlink" Target="http://sto.gamepedia.com/Photon_Torpedo_Launcher" TargetMode="External"/><Relationship Id="rId466" Type="http://schemas.openxmlformats.org/officeDocument/2006/relationships/hyperlink" Target="http://sto.gamepedia.com/Science_Consoles" TargetMode="External"/><Relationship Id="rId673" Type="http://schemas.openxmlformats.org/officeDocument/2006/relationships/hyperlink" Target="http://sto.gamepedia.com/Photon_Torpedo_Launcher" TargetMode="External"/><Relationship Id="rId880" Type="http://schemas.openxmlformats.org/officeDocument/2006/relationships/hyperlink" Target="http://sto.gamepedia.com/Phaser_Dual_Cannons" TargetMode="External"/><Relationship Id="rId1096" Type="http://schemas.openxmlformats.org/officeDocument/2006/relationships/hyperlink" Target="http://sto.gamepedia.com/Shield_Array" TargetMode="External"/><Relationship Id="rId2147" Type="http://schemas.openxmlformats.org/officeDocument/2006/relationships/hyperlink" Target="http://sto.gamepedia.com/Deflector_Array" TargetMode="External"/><Relationship Id="rId2354" Type="http://schemas.openxmlformats.org/officeDocument/2006/relationships/hyperlink" Target="http://sto.gamepedia.com/index.php?title=Ability:_Crescent_Wave_Cannon&amp;action=edit&amp;redlink=1" TargetMode="External"/><Relationship Id="rId2561" Type="http://schemas.openxmlformats.org/officeDocument/2006/relationships/hyperlink" Target="http://sto.gamepedia.com/Deflector_Array" TargetMode="External"/><Relationship Id="rId3405" Type="http://schemas.openxmlformats.org/officeDocument/2006/relationships/hyperlink" Target="http://sto.gamepedia.com/Quantum_Torpedo_Launcher" TargetMode="External"/><Relationship Id="rId4803" Type="http://schemas.openxmlformats.org/officeDocument/2006/relationships/hyperlink" Target="http://sto.gamepedia.com/index.php?title=Ability:_Tactical_Mode&amp;action=edit&amp;redlink=1" TargetMode="External"/><Relationship Id="rId119" Type="http://schemas.openxmlformats.org/officeDocument/2006/relationships/hyperlink" Target="http://sto.gamepedia.com/Deflector_Array" TargetMode="External"/><Relationship Id="rId326" Type="http://schemas.openxmlformats.org/officeDocument/2006/relationships/hyperlink" Target="http://sto.gamepedia.com/Impulse_Engines" TargetMode="External"/><Relationship Id="rId533" Type="http://schemas.openxmlformats.org/officeDocument/2006/relationships/hyperlink" Target="http://sto.gamepedia.com/Impulse_Engines" TargetMode="External"/><Relationship Id="rId1163" Type="http://schemas.openxmlformats.org/officeDocument/2006/relationships/hyperlink" Target="http://sto.gamepedia.com/Shield_Array" TargetMode="External"/><Relationship Id="rId1370" Type="http://schemas.openxmlformats.org/officeDocument/2006/relationships/hyperlink" Target="http://sto.gamepedia.com/Impulse_Engines" TargetMode="External"/><Relationship Id="rId2007" Type="http://schemas.openxmlformats.org/officeDocument/2006/relationships/hyperlink" Target="http://sto.gamepedia.com/Multi-Mission_Surveillance_Explorer" TargetMode="External"/><Relationship Id="rId2214" Type="http://schemas.openxmlformats.org/officeDocument/2006/relationships/hyperlink" Target="http://sto.gamepedia.com/Ability:_Cloaked_Barrage" TargetMode="External"/><Relationship Id="rId3612" Type="http://schemas.openxmlformats.org/officeDocument/2006/relationships/hyperlink" Target="http://sto.gamepedia.com/Science_Consoles" TargetMode="External"/><Relationship Id="rId740" Type="http://schemas.openxmlformats.org/officeDocument/2006/relationships/hyperlink" Target="http://sto.gamepedia.com/Photon_Torpedo_Launcher" TargetMode="External"/><Relationship Id="rId1023" Type="http://schemas.openxmlformats.org/officeDocument/2006/relationships/hyperlink" Target="http://sto.gamepedia.com/Starship_%28Power_and_Subsystems%29" TargetMode="External"/><Relationship Id="rId2421" Type="http://schemas.openxmlformats.org/officeDocument/2006/relationships/hyperlink" Target="http://sto.gamepedia.com/Voth_Antiproton_Beam_Array" TargetMode="External"/><Relationship Id="rId4179" Type="http://schemas.openxmlformats.org/officeDocument/2006/relationships/hyperlink" Target="http://sto.gamepedia.com/Fleet_Vo%27Quv_Carrier" TargetMode="External"/><Relationship Id="rId600" Type="http://schemas.openxmlformats.org/officeDocument/2006/relationships/hyperlink" Target="http://sto.gamepedia.com/Photon_Torpedo_Launcher" TargetMode="External"/><Relationship Id="rId1230" Type="http://schemas.openxmlformats.org/officeDocument/2006/relationships/hyperlink" Target="http://sto.gamepedia.com/Dual_Disruptor_Beam_Bank" TargetMode="External"/><Relationship Id="rId4386" Type="http://schemas.openxmlformats.org/officeDocument/2006/relationships/hyperlink" Target="http://sto.gamepedia.com/index.php?title=Ability:_Advanced_Quantum_Slipstream_Drive&amp;action=edit&amp;redlink=1" TargetMode="External"/><Relationship Id="rId4593" Type="http://schemas.openxmlformats.org/officeDocument/2006/relationships/hyperlink" Target="http://sto.gamepedia.com/Tholian_Orb_Weaver" TargetMode="External"/><Relationship Id="rId3195" Type="http://schemas.openxmlformats.org/officeDocument/2006/relationships/hyperlink" Target="http://sto.gamepedia.com/Ability:_Cloak" TargetMode="External"/><Relationship Id="rId4039" Type="http://schemas.openxmlformats.org/officeDocument/2006/relationships/hyperlink" Target="http://sto.gamepedia.com/Shield_Array" TargetMode="External"/><Relationship Id="rId4246" Type="http://schemas.openxmlformats.org/officeDocument/2006/relationships/hyperlink" Target="http://sto.gamepedia.com/Engineering_Consoles" TargetMode="External"/><Relationship Id="rId4453" Type="http://schemas.openxmlformats.org/officeDocument/2006/relationships/hyperlink" Target="http://sto.gamepedia.com/Impulse_Engines" TargetMode="External"/><Relationship Id="rId4660" Type="http://schemas.openxmlformats.org/officeDocument/2006/relationships/hyperlink" Target="http://sto.gamepedia.com/Engineering_Consoles" TargetMode="External"/><Relationship Id="rId3055" Type="http://schemas.openxmlformats.org/officeDocument/2006/relationships/hyperlink" Target="http://sto.gamepedia.com/Patrol_Escort_Refit" TargetMode="External"/><Relationship Id="rId3262" Type="http://schemas.openxmlformats.org/officeDocument/2006/relationships/hyperlink" Target="http://sto.gamepedia.com/Plasma_Beam_Array" TargetMode="External"/><Relationship Id="rId4106" Type="http://schemas.openxmlformats.org/officeDocument/2006/relationships/hyperlink" Target="http://sto.gamepedia.com/Disruptor_Beam_Array" TargetMode="External"/><Relationship Id="rId4313" Type="http://schemas.openxmlformats.org/officeDocument/2006/relationships/hyperlink" Target="http://sto.gamepedia.com/Tactical_Consoles" TargetMode="External"/><Relationship Id="rId4520" Type="http://schemas.openxmlformats.org/officeDocument/2006/relationships/hyperlink" Target="http://sto.gamepedia.com/Polaron_Beam_Array" TargetMode="External"/><Relationship Id="rId183" Type="http://schemas.openxmlformats.org/officeDocument/2006/relationships/hyperlink" Target="http://sto.gamepedia.com/Starship_%28Power_and_Subsystems%29" TargetMode="External"/><Relationship Id="rId390" Type="http://schemas.openxmlformats.org/officeDocument/2006/relationships/hyperlink" Target="http://sto.gamepedia.com/Deflector_Array" TargetMode="External"/><Relationship Id="rId1907" Type="http://schemas.openxmlformats.org/officeDocument/2006/relationships/hyperlink" Target="http://sto.gamepedia.com/Shield_Array" TargetMode="External"/><Relationship Id="rId2071" Type="http://schemas.openxmlformats.org/officeDocument/2006/relationships/hyperlink" Target="http://sto.gamepedia.com/T%27varo_Light_Warbird" TargetMode="External"/><Relationship Id="rId3122" Type="http://schemas.openxmlformats.org/officeDocument/2006/relationships/hyperlink" Target="http://sto.gamepedia.com/Starship_%28Power_and_Subsystems%29" TargetMode="External"/><Relationship Id="rId250" Type="http://schemas.openxmlformats.org/officeDocument/2006/relationships/hyperlink" Target="http://sto.gamepedia.com/Starship_%28Power_and_Subsystems%29" TargetMode="External"/><Relationship Id="rId110" Type="http://schemas.openxmlformats.org/officeDocument/2006/relationships/hyperlink" Target="http://sto.gamepedia.com/Quantum_Torpedo_Launcher" TargetMode="External"/><Relationship Id="rId2888" Type="http://schemas.openxmlformats.org/officeDocument/2006/relationships/hyperlink" Target="http://sto.gamepedia.com/Tactical_Consoles" TargetMode="External"/><Relationship Id="rId3939" Type="http://schemas.openxmlformats.org/officeDocument/2006/relationships/hyperlink" Target="http://sto.gamepedia.com/Photon_Torpedo_Launcher" TargetMode="External"/><Relationship Id="rId1697" Type="http://schemas.openxmlformats.org/officeDocument/2006/relationships/hyperlink" Target="http://sto.gamepedia.com/Deflector_Array" TargetMode="External"/><Relationship Id="rId2748" Type="http://schemas.openxmlformats.org/officeDocument/2006/relationships/hyperlink" Target="http://sto.gamepedia.com/Fleet_Negh%27Var_Heavy_Battle_Cruiser" TargetMode="External"/><Relationship Id="rId2955" Type="http://schemas.openxmlformats.org/officeDocument/2006/relationships/hyperlink" Target="http://sto.gamepedia.com/Starship_%28Power_and_Subsystems%29" TargetMode="External"/><Relationship Id="rId927" Type="http://schemas.openxmlformats.org/officeDocument/2006/relationships/hyperlink" Target="http://sto.gamepedia.com/Phaser_Beam_Array" TargetMode="External"/><Relationship Id="rId1557" Type="http://schemas.openxmlformats.org/officeDocument/2006/relationships/hyperlink" Target="http://sto.gamepedia.com/Impulse_Engines" TargetMode="External"/><Relationship Id="rId1764" Type="http://schemas.openxmlformats.org/officeDocument/2006/relationships/hyperlink" Target="http://sto.gamepedia.com/Starship_%28Power_and_Subsystems%29" TargetMode="External"/><Relationship Id="rId1971" Type="http://schemas.openxmlformats.org/officeDocument/2006/relationships/hyperlink" Target="http://sto.gamepedia.com/Odyssey_Operations_Cruiser" TargetMode="External"/><Relationship Id="rId2608" Type="http://schemas.openxmlformats.org/officeDocument/2006/relationships/hyperlink" Target="http://sto.gamepedia.com/Starship_%28Power_and_Subsystems%29" TargetMode="External"/><Relationship Id="rId2815" Type="http://schemas.openxmlformats.org/officeDocument/2006/relationships/hyperlink" Target="http://sto.gamepedia.com/Mirror_Universe_Ha%27apax_Advanced_Warbird" TargetMode="External"/><Relationship Id="rId4170" Type="http://schemas.openxmlformats.org/officeDocument/2006/relationships/hyperlink" Target="http://sto.gamepedia.com/Shield_Array" TargetMode="External"/><Relationship Id="rId5014" Type="http://schemas.openxmlformats.org/officeDocument/2006/relationships/hyperlink" Target="http://sto.gamepedia.com/Lock_Box" TargetMode="External"/><Relationship Id="rId56" Type="http://schemas.openxmlformats.org/officeDocument/2006/relationships/hyperlink" Target="http://sto.gamepedia.com/Polaron_Beam_Array" TargetMode="External"/><Relationship Id="rId1417" Type="http://schemas.openxmlformats.org/officeDocument/2006/relationships/hyperlink" Target="http://sto.gamepedia.com/Photon_Mine_Launcher" TargetMode="External"/><Relationship Id="rId1624" Type="http://schemas.openxmlformats.org/officeDocument/2006/relationships/hyperlink" Target="http://sto.gamepedia.com/Shield_Array" TargetMode="External"/><Relationship Id="rId1831" Type="http://schemas.openxmlformats.org/officeDocument/2006/relationships/hyperlink" Target="http://sto.gamepedia.com/Plasma_Turret" TargetMode="External"/><Relationship Id="rId4030" Type="http://schemas.openxmlformats.org/officeDocument/2006/relationships/hyperlink" Target="http://sto.gamepedia.com/Chroniton_Torpedo_Launcher" TargetMode="External"/><Relationship Id="rId4987" Type="http://schemas.openxmlformats.org/officeDocument/2006/relationships/hyperlink" Target="http://sto.gamepedia.com/Ability:_Sensor_Analysis" TargetMode="External"/><Relationship Id="rId3589" Type="http://schemas.openxmlformats.org/officeDocument/2006/relationships/hyperlink" Target="http://sto.gamepedia.com/Tactical_Escort_Retrofit" TargetMode="External"/><Relationship Id="rId3796" Type="http://schemas.openxmlformats.org/officeDocument/2006/relationships/hyperlink" Target="http://sto.gamepedia.com/Starship_%28Power_and_Subsystems%29" TargetMode="External"/><Relationship Id="rId2398" Type="http://schemas.openxmlformats.org/officeDocument/2006/relationships/hyperlink" Target="http://sto.gamepedia.com/Voth_Antiproton_Beam_Array" TargetMode="External"/><Relationship Id="rId3449" Type="http://schemas.openxmlformats.org/officeDocument/2006/relationships/hyperlink" Target="http://sto.gamepedia.com/Starship_%28Power_and_Subsystems%29" TargetMode="External"/><Relationship Id="rId4847" Type="http://schemas.openxmlformats.org/officeDocument/2006/relationships/hyperlink" Target="http://sto.gamepedia.com/Voth_Bulwark_Dreadnought_Cruiser" TargetMode="External"/><Relationship Id="rId577" Type="http://schemas.openxmlformats.org/officeDocument/2006/relationships/hyperlink" Target="http://sto.gamepedia.com/Phaser_Beam_Array" TargetMode="External"/><Relationship Id="rId2258" Type="http://schemas.openxmlformats.org/officeDocument/2006/relationships/hyperlink" Target="http://sto.gamepedia.com/Science_Consoles" TargetMode="External"/><Relationship Id="rId3656" Type="http://schemas.openxmlformats.org/officeDocument/2006/relationships/hyperlink" Target="http://sto.gamepedia.com/Shield_Array" TargetMode="External"/><Relationship Id="rId3863" Type="http://schemas.openxmlformats.org/officeDocument/2006/relationships/hyperlink" Target="http://sto.gamepedia.com/Disruptor_Dual_Cannons" TargetMode="External"/><Relationship Id="rId4707" Type="http://schemas.openxmlformats.org/officeDocument/2006/relationships/hyperlink" Target="http://sto.gamepedia.com/Dual_Antiproton_Beam_Bank" TargetMode="External"/><Relationship Id="rId4914" Type="http://schemas.openxmlformats.org/officeDocument/2006/relationships/hyperlink" Target="http://sto.gamepedia.com/Phaser_Dual_Cannons" TargetMode="External"/><Relationship Id="rId784" Type="http://schemas.openxmlformats.org/officeDocument/2006/relationships/hyperlink" Target="http://sto.gamepedia.com/Science_Consoles" TargetMode="External"/><Relationship Id="rId991" Type="http://schemas.openxmlformats.org/officeDocument/2006/relationships/hyperlink" Target="http://sto.gamepedia.com/Console_-_Universal_-_Work_Bees" TargetMode="External"/><Relationship Id="rId1067" Type="http://schemas.openxmlformats.org/officeDocument/2006/relationships/hyperlink" Target="http://sto.gamepedia.com/Deflector_Array" TargetMode="External"/><Relationship Id="rId2465" Type="http://schemas.openxmlformats.org/officeDocument/2006/relationships/hyperlink" Target="http://sto.gamepedia.com/Hangar_-_Obelisk_Swarmers" TargetMode="External"/><Relationship Id="rId2672" Type="http://schemas.openxmlformats.org/officeDocument/2006/relationships/hyperlink" Target="http://sto.gamepedia.com/Odyssey_Science_Cruiser" TargetMode="External"/><Relationship Id="rId3309" Type="http://schemas.openxmlformats.org/officeDocument/2006/relationships/hyperlink" Target="http://sto.gamepedia.com/Deflector_Array" TargetMode="External"/><Relationship Id="rId3516" Type="http://schemas.openxmlformats.org/officeDocument/2006/relationships/hyperlink" Target="http://sto.gamepedia.com/Phaser_Beam_Array" TargetMode="External"/><Relationship Id="rId3723" Type="http://schemas.openxmlformats.org/officeDocument/2006/relationships/hyperlink" Target="http://sto.gamepedia.com/Starship_%28Power_and_Subsystems%29" TargetMode="External"/><Relationship Id="rId3930" Type="http://schemas.openxmlformats.org/officeDocument/2006/relationships/hyperlink" Target="http://sto.gamepedia.com/Starship_%28Power_and_Subsystems%29" TargetMode="External"/><Relationship Id="rId437" Type="http://schemas.openxmlformats.org/officeDocument/2006/relationships/hyperlink" Target="http://sto.gamepedia.com/Plasma_Beam_Array" TargetMode="External"/><Relationship Id="rId644" Type="http://schemas.openxmlformats.org/officeDocument/2006/relationships/hyperlink" Target="http://sto.gamepedia.com/Impulse_Engines" TargetMode="External"/><Relationship Id="rId851" Type="http://schemas.openxmlformats.org/officeDocument/2006/relationships/hyperlink" Target="http://sto.gamepedia.com/Deflector_Array" TargetMode="External"/><Relationship Id="rId1274" Type="http://schemas.openxmlformats.org/officeDocument/2006/relationships/hyperlink" Target="http://sto.gamepedia.com/Starship_%28Power_and_Subsystems%29" TargetMode="External"/><Relationship Id="rId1481" Type="http://schemas.openxmlformats.org/officeDocument/2006/relationships/hyperlink" Target="http://sto.gamepedia.com/Shield_Array" TargetMode="External"/><Relationship Id="rId2118" Type="http://schemas.openxmlformats.org/officeDocument/2006/relationships/hyperlink" Target="http://sto.gamepedia.com/Rozhenko_Timeship" TargetMode="External"/><Relationship Id="rId2325" Type="http://schemas.openxmlformats.org/officeDocument/2006/relationships/hyperlink" Target="http://sto.gamepedia.com/Deflector_Array" TargetMode="External"/><Relationship Id="rId2532" Type="http://schemas.openxmlformats.org/officeDocument/2006/relationships/hyperlink" Target="http://sto.gamepedia.com/Photon_Torpedo_Launcher" TargetMode="External"/><Relationship Id="rId504" Type="http://schemas.openxmlformats.org/officeDocument/2006/relationships/hyperlink" Target="http://sto.gamepedia.com/index.php?title=Console_-_Universal_-_Tachyon_Detection_Grid&amp;action=edit&amp;redlink=1" TargetMode="External"/><Relationship Id="rId711" Type="http://schemas.openxmlformats.org/officeDocument/2006/relationships/hyperlink" Target="http://sto.gamepedia.com/Impulse_Engines" TargetMode="External"/><Relationship Id="rId1134" Type="http://schemas.openxmlformats.org/officeDocument/2006/relationships/hyperlink" Target="http://sto.gamepedia.com/Disruptor_Dual_Cannons" TargetMode="External"/><Relationship Id="rId1341" Type="http://schemas.openxmlformats.org/officeDocument/2006/relationships/hyperlink" Target="http://sto.gamepedia.com/Dual_Disruptor_Beam_Bank" TargetMode="External"/><Relationship Id="rId4497" Type="http://schemas.openxmlformats.org/officeDocument/2006/relationships/hyperlink" Target="http://sto.gamepedia.com/Impulse_Engines" TargetMode="External"/><Relationship Id="rId1201" Type="http://schemas.openxmlformats.org/officeDocument/2006/relationships/hyperlink" Target="http://sto.gamepedia.com/Science_Consoles" TargetMode="External"/><Relationship Id="rId3099" Type="http://schemas.openxmlformats.org/officeDocument/2006/relationships/hyperlink" Target="http://sto.gamepedia.com/Phaser_Dual_Cannons" TargetMode="External"/><Relationship Id="rId4357" Type="http://schemas.openxmlformats.org/officeDocument/2006/relationships/hyperlink" Target="http://sto.gamepedia.com/Plasma_Beam_Array" TargetMode="External"/><Relationship Id="rId4564" Type="http://schemas.openxmlformats.org/officeDocument/2006/relationships/hyperlink" Target="http://sto.gamepedia.com/Tetryon_Beam_Array" TargetMode="External"/><Relationship Id="rId4771" Type="http://schemas.openxmlformats.org/officeDocument/2006/relationships/hyperlink" Target="http://sto.gamepedia.com/Ability:_Subsystem_Targeting" TargetMode="External"/><Relationship Id="rId3166" Type="http://schemas.openxmlformats.org/officeDocument/2006/relationships/hyperlink" Target="http://sto.gamepedia.com/Guardian_Cruiser" TargetMode="External"/><Relationship Id="rId3373" Type="http://schemas.openxmlformats.org/officeDocument/2006/relationships/hyperlink" Target="http://sto.gamepedia.com/Shield_Array" TargetMode="External"/><Relationship Id="rId3580" Type="http://schemas.openxmlformats.org/officeDocument/2006/relationships/hyperlink" Target="http://sto.gamepedia.com/D%27Kyr_Science_Vessel" TargetMode="External"/><Relationship Id="rId4217" Type="http://schemas.openxmlformats.org/officeDocument/2006/relationships/hyperlink" Target="http://sto.gamepedia.com/Starship_%28Power_and_Subsystems%29" TargetMode="External"/><Relationship Id="rId4424" Type="http://schemas.openxmlformats.org/officeDocument/2006/relationships/hyperlink" Target="http://sto.gamepedia.com/Haakona_Advanced_Warbird" TargetMode="External"/><Relationship Id="rId294" Type="http://schemas.openxmlformats.org/officeDocument/2006/relationships/hyperlink" Target="http://sto.gamepedia.com/Shield_Array" TargetMode="External"/><Relationship Id="rId2182" Type="http://schemas.openxmlformats.org/officeDocument/2006/relationships/hyperlink" Target="http://sto.gamepedia.com/Reinforcements_Duty_Officer_Pack" TargetMode="External"/><Relationship Id="rId3026" Type="http://schemas.openxmlformats.org/officeDocument/2006/relationships/hyperlink" Target="http://sto.gamepedia.com/Starship_%28Power_and_Subsystems%29" TargetMode="External"/><Relationship Id="rId3233" Type="http://schemas.openxmlformats.org/officeDocument/2006/relationships/hyperlink" Target="http://sto.gamepedia.com/Photon_Torpedo_Launcher" TargetMode="External"/><Relationship Id="rId4631" Type="http://schemas.openxmlformats.org/officeDocument/2006/relationships/hyperlink" Target="http://sto.gamepedia.com/Science_Consoles" TargetMode="External"/><Relationship Id="rId154" Type="http://schemas.openxmlformats.org/officeDocument/2006/relationships/hyperlink" Target="http://sto.gamepedia.com/Phaser_Beam_Array" TargetMode="External"/><Relationship Id="rId361" Type="http://schemas.openxmlformats.org/officeDocument/2006/relationships/hyperlink" Target="http://sto.gamepedia.com/Shield_Array" TargetMode="External"/><Relationship Id="rId2042" Type="http://schemas.openxmlformats.org/officeDocument/2006/relationships/hyperlink" Target="http://sto.gamepedia.com/Vor%27cha_Battle_Cruiser_Retrofit" TargetMode="External"/><Relationship Id="rId3440" Type="http://schemas.openxmlformats.org/officeDocument/2006/relationships/hyperlink" Target="http://sto.gamepedia.com/Impulse_Engines" TargetMode="External"/><Relationship Id="rId2999" Type="http://schemas.openxmlformats.org/officeDocument/2006/relationships/hyperlink" Target="http://sto.gamepedia.com/Starship_%28Power_and_Subsystems%29" TargetMode="External"/><Relationship Id="rId3300" Type="http://schemas.openxmlformats.org/officeDocument/2006/relationships/hyperlink" Target="http://sto.gamepedia.com/Phaser_Beam_Array" TargetMode="External"/><Relationship Id="rId221" Type="http://schemas.openxmlformats.org/officeDocument/2006/relationships/hyperlink" Target="http://sto.gamepedia.com/Impulse_Engines" TargetMode="External"/><Relationship Id="rId2859" Type="http://schemas.openxmlformats.org/officeDocument/2006/relationships/hyperlink" Target="http://sto.gamepedia.com/Voth_Bulwark_Dreadnought_Cruiser" TargetMode="External"/><Relationship Id="rId1668" Type="http://schemas.openxmlformats.org/officeDocument/2006/relationships/hyperlink" Target="http://sto.gamepedia.com/Starship_%28Power_and_Subsystems%29" TargetMode="External"/><Relationship Id="rId1875" Type="http://schemas.openxmlformats.org/officeDocument/2006/relationships/hyperlink" Target="http://sto.gamepedia.com/Shield_Array" TargetMode="External"/><Relationship Id="rId2719" Type="http://schemas.openxmlformats.org/officeDocument/2006/relationships/hyperlink" Target="http://sto.gamepedia.com/B%27Rotlh_Bird-of-Prey" TargetMode="External"/><Relationship Id="rId4074" Type="http://schemas.openxmlformats.org/officeDocument/2006/relationships/hyperlink" Target="http://sto.gamepedia.com/Science_Consoles" TargetMode="External"/><Relationship Id="rId4281" Type="http://schemas.openxmlformats.org/officeDocument/2006/relationships/hyperlink" Target="http://sto.gamepedia.com/Plasma_Dual_Cannons" TargetMode="External"/><Relationship Id="rId1528" Type="http://schemas.openxmlformats.org/officeDocument/2006/relationships/hyperlink" Target="http://sto.gamepedia.com/Disruptor_Beam_Array" TargetMode="External"/><Relationship Id="rId2926" Type="http://schemas.openxmlformats.org/officeDocument/2006/relationships/hyperlink" Target="http://sto.gamepedia.com/Deflector_Array" TargetMode="External"/><Relationship Id="rId3090" Type="http://schemas.openxmlformats.org/officeDocument/2006/relationships/hyperlink" Target="http://sto.gamepedia.com/Undine_Dromias_Bio-Cruiser" TargetMode="External"/><Relationship Id="rId4141" Type="http://schemas.openxmlformats.org/officeDocument/2006/relationships/hyperlink" Target="http://sto.gamepedia.com/Impulse_Engines" TargetMode="External"/><Relationship Id="rId1735" Type="http://schemas.openxmlformats.org/officeDocument/2006/relationships/hyperlink" Target="http://sto.gamepedia.com/Deflector_Array" TargetMode="External"/><Relationship Id="rId1942" Type="http://schemas.openxmlformats.org/officeDocument/2006/relationships/hyperlink" Target="http://sto.gamepedia.com/Tactical_Escort_Retrofit" TargetMode="External"/><Relationship Id="rId4001" Type="http://schemas.openxmlformats.org/officeDocument/2006/relationships/hyperlink" Target="http://sto.gamepedia.com/Disruptor_Beam_Array" TargetMode="External"/><Relationship Id="rId27" Type="http://schemas.openxmlformats.org/officeDocument/2006/relationships/hyperlink" Target="http://sto.gamepedia.com/Phaser_Beam_Array" TargetMode="External"/><Relationship Id="rId1802" Type="http://schemas.openxmlformats.org/officeDocument/2006/relationships/hyperlink" Target="http://sto.gamepedia.com/Starship_%28Power_and_Subsystems%29" TargetMode="External"/><Relationship Id="rId4958" Type="http://schemas.openxmlformats.org/officeDocument/2006/relationships/hyperlink" Target="file:///\\www.google.com\url%3fq=http%253A%252F%252Fsto.gamepedia.com%252FConsole_-_Universal_-_Tipler_Cylinder" TargetMode="External"/><Relationship Id="rId3767" Type="http://schemas.openxmlformats.org/officeDocument/2006/relationships/hyperlink" Target="http://sto.gamepedia.com/Engineering_Consoles" TargetMode="External"/><Relationship Id="rId3974" Type="http://schemas.openxmlformats.org/officeDocument/2006/relationships/hyperlink" Target="http://sto.gamepedia.com/Bortasqu%27_Tactical_Cruiser" TargetMode="External"/><Relationship Id="rId4818" Type="http://schemas.openxmlformats.org/officeDocument/2006/relationships/hyperlink" Target="http://sto.gamepedia.com/Ability:_Cloak" TargetMode="External"/><Relationship Id="rId688" Type="http://schemas.openxmlformats.org/officeDocument/2006/relationships/hyperlink" Target="http://sto.gamepedia.com/Phaser_Beam_Array" TargetMode="External"/><Relationship Id="rId895" Type="http://schemas.openxmlformats.org/officeDocument/2006/relationships/hyperlink" Target="http://sto.gamepedia.com/Hangar_-_Peregrine_Fighters" TargetMode="External"/><Relationship Id="rId2369" Type="http://schemas.openxmlformats.org/officeDocument/2006/relationships/hyperlink" Target="http://sto.gamepedia.com/Phaser_Turret" TargetMode="External"/><Relationship Id="rId2576" Type="http://schemas.openxmlformats.org/officeDocument/2006/relationships/hyperlink" Target="http://sto.gamepedia.com/Impulse_Engines" TargetMode="External"/><Relationship Id="rId2783" Type="http://schemas.openxmlformats.org/officeDocument/2006/relationships/hyperlink" Target="http://sto.gamepedia.com/Fleet_Kar%27Fi_Battle_Carrier" TargetMode="External"/><Relationship Id="rId2990" Type="http://schemas.openxmlformats.org/officeDocument/2006/relationships/hyperlink" Target="http://sto.gamepedia.com/Starship_%28Power_and_Subsystems%29" TargetMode="External"/><Relationship Id="rId3627" Type="http://schemas.openxmlformats.org/officeDocument/2006/relationships/hyperlink" Target="http://sto.gamepedia.com/Deflector_Array" TargetMode="External"/><Relationship Id="rId3834" Type="http://schemas.openxmlformats.org/officeDocument/2006/relationships/hyperlink" Target="http://sto.gamepedia.com/Impulse_Engines" TargetMode="External"/><Relationship Id="rId548" Type="http://schemas.openxmlformats.org/officeDocument/2006/relationships/hyperlink" Target="http://sto.gamepedia.com/Photon_Torpedo_Launcher" TargetMode="External"/><Relationship Id="rId755" Type="http://schemas.openxmlformats.org/officeDocument/2006/relationships/hyperlink" Target="http://sto.gamepedia.com/Phaser_Dual_Cannons" TargetMode="External"/><Relationship Id="rId962" Type="http://schemas.openxmlformats.org/officeDocument/2006/relationships/hyperlink" Target="http://sto.gamepedia.com/Quantum_Torpedo_Launcher" TargetMode="External"/><Relationship Id="rId1178" Type="http://schemas.openxmlformats.org/officeDocument/2006/relationships/hyperlink" Target="http://sto.gamepedia.com/Starship_%28Power_and_Subsystems%29" TargetMode="External"/><Relationship Id="rId1385" Type="http://schemas.openxmlformats.org/officeDocument/2006/relationships/hyperlink" Target="http://sto.gamepedia.com/Dual_Disruptor_Beam_Bank" TargetMode="External"/><Relationship Id="rId1592" Type="http://schemas.openxmlformats.org/officeDocument/2006/relationships/hyperlink" Target="http://sto.gamepedia.com/Disruptor_Beam_Array" TargetMode="External"/><Relationship Id="rId2229" Type="http://schemas.openxmlformats.org/officeDocument/2006/relationships/hyperlink" Target="http://sto.gamepedia.com/Starship_%28Power_and_Subsystems%29" TargetMode="External"/><Relationship Id="rId2436" Type="http://schemas.openxmlformats.org/officeDocument/2006/relationships/hyperlink" Target="http://sto.gamepedia.com/Mission:_Sphere_of_Influence" TargetMode="External"/><Relationship Id="rId2643" Type="http://schemas.openxmlformats.org/officeDocument/2006/relationships/hyperlink" Target="http://sto.gamepedia.com/Exploration_Cruiser" TargetMode="External"/><Relationship Id="rId2850" Type="http://schemas.openxmlformats.org/officeDocument/2006/relationships/hyperlink" Target="http://sto.gamepedia.com/Nov_Class" TargetMode="External"/><Relationship Id="rId91" Type="http://schemas.openxmlformats.org/officeDocument/2006/relationships/hyperlink" Target="http://sto.gamepedia.com/Tetryon_Beam_Array" TargetMode="External"/><Relationship Id="rId408" Type="http://schemas.openxmlformats.org/officeDocument/2006/relationships/hyperlink" Target="http://sto.gamepedia.com/Phaser_Beam_Array" TargetMode="External"/><Relationship Id="rId615" Type="http://schemas.openxmlformats.org/officeDocument/2006/relationships/hyperlink" Target="http://sto.gamepedia.com/Phaser_Dual_Cannons" TargetMode="External"/><Relationship Id="rId822" Type="http://schemas.openxmlformats.org/officeDocument/2006/relationships/hyperlink" Target="http://sto.gamepedia.com/index.php?title=Andorian_Phaser_Turret&amp;action=edit&amp;redlink=1" TargetMode="External"/><Relationship Id="rId1038" Type="http://schemas.openxmlformats.org/officeDocument/2006/relationships/hyperlink" Target="http://sto.gamepedia.com/Phaser_Beam_Array" TargetMode="External"/><Relationship Id="rId1245" Type="http://schemas.openxmlformats.org/officeDocument/2006/relationships/hyperlink" Target="http://sto.gamepedia.com/Starship_%28Power_and_Subsystems%29" TargetMode="External"/><Relationship Id="rId1452" Type="http://schemas.openxmlformats.org/officeDocument/2006/relationships/hyperlink" Target="http://sto.gamepedia.com/Impulse_Engines" TargetMode="External"/><Relationship Id="rId2503" Type="http://schemas.openxmlformats.org/officeDocument/2006/relationships/hyperlink" Target="http://sto.gamepedia.com/Photon_Torpedo_Launcher" TargetMode="External"/><Relationship Id="rId3901" Type="http://schemas.openxmlformats.org/officeDocument/2006/relationships/hyperlink" Target="http://sto.gamepedia.com/Science_Consoles" TargetMode="External"/><Relationship Id="rId1105" Type="http://schemas.openxmlformats.org/officeDocument/2006/relationships/hyperlink" Target="http://sto.gamepedia.com/Plasma_Turret" TargetMode="External"/><Relationship Id="rId1312" Type="http://schemas.openxmlformats.org/officeDocument/2006/relationships/hyperlink" Target="http://sto.gamepedia.com/Starship_%28Power_and_Subsystems%29" TargetMode="External"/><Relationship Id="rId2710" Type="http://schemas.openxmlformats.org/officeDocument/2006/relationships/hyperlink" Target="http://sto.gamepedia.com/Fleet_Advanced_Research_Vessel_Retrofit" TargetMode="External"/><Relationship Id="rId4468" Type="http://schemas.openxmlformats.org/officeDocument/2006/relationships/hyperlink" Target="http://sto.gamepedia.com/Spiral_Wave_Disruptor" TargetMode="External"/><Relationship Id="rId3277" Type="http://schemas.openxmlformats.org/officeDocument/2006/relationships/hyperlink" Target="http://sto.gamepedia.com/Chroniton_Torpedo_Launcher" TargetMode="External"/><Relationship Id="rId4675" Type="http://schemas.openxmlformats.org/officeDocument/2006/relationships/hyperlink" Target="http://sto.gamepedia.com/index.php?title=Ability:_Aceton_Field_Generator&amp;action=edit&amp;redlink=1" TargetMode="External"/><Relationship Id="rId4882" Type="http://schemas.openxmlformats.org/officeDocument/2006/relationships/hyperlink" Target="http://sto.gamepedia.com/Ability:_Strategic_Maneuvering" TargetMode="External"/><Relationship Id="rId198" Type="http://schemas.openxmlformats.org/officeDocument/2006/relationships/hyperlink" Target="http://sto.gamepedia.com/Deflector_Array" TargetMode="External"/><Relationship Id="rId2086" Type="http://schemas.openxmlformats.org/officeDocument/2006/relationships/hyperlink" Target="http://sto.gamepedia.com/Mogai_Heavy_Warbird_Retrofit" TargetMode="External"/><Relationship Id="rId3484" Type="http://schemas.openxmlformats.org/officeDocument/2006/relationships/hyperlink" Target="http://sto.gamepedia.com/Starship_%28Power_and_Subsystems%29" TargetMode="External"/><Relationship Id="rId3691" Type="http://schemas.openxmlformats.org/officeDocument/2006/relationships/hyperlink" Target="http://sto.gamepedia.com/Ability:_Weapon_System_Efficiency" TargetMode="External"/><Relationship Id="rId4328" Type="http://schemas.openxmlformats.org/officeDocument/2006/relationships/hyperlink" Target="http://sto.gamepedia.com/index.php?title=Ability:_Tactical_Mode&amp;action=edit&amp;redlink=1" TargetMode="External"/><Relationship Id="rId4535" Type="http://schemas.openxmlformats.org/officeDocument/2006/relationships/hyperlink" Target="http://sto.gamepedia.com/Science_Consoles" TargetMode="External"/><Relationship Id="rId4742" Type="http://schemas.openxmlformats.org/officeDocument/2006/relationships/hyperlink" Target="http://sto.gamepedia.com/Tyton_Class" TargetMode="External"/><Relationship Id="rId2293" Type="http://schemas.openxmlformats.org/officeDocument/2006/relationships/hyperlink" Target="http://sto.gamepedia.com/Plasma_Beam_Array" TargetMode="External"/><Relationship Id="rId3137" Type="http://schemas.openxmlformats.org/officeDocument/2006/relationships/hyperlink" Target="http://sto.gamepedia.com/Starship_%28Power_and_Subsystems%29" TargetMode="External"/><Relationship Id="rId3344" Type="http://schemas.openxmlformats.org/officeDocument/2006/relationships/hyperlink" Target="http://sto.gamepedia.com/Science_Consoles" TargetMode="External"/><Relationship Id="rId3551" Type="http://schemas.openxmlformats.org/officeDocument/2006/relationships/hyperlink" Target="http://sto.gamepedia.com/Caitian_Atrox_Carrier" TargetMode="External"/><Relationship Id="rId4602" Type="http://schemas.openxmlformats.org/officeDocument/2006/relationships/hyperlink" Target="http://sto.gamepedia.com/Elachi_S%27golth_Escort" TargetMode="External"/><Relationship Id="rId265" Type="http://schemas.openxmlformats.org/officeDocument/2006/relationships/hyperlink" Target="http://sto.gamepedia.com/Impulse_Engines" TargetMode="External"/><Relationship Id="rId472" Type="http://schemas.openxmlformats.org/officeDocument/2006/relationships/hyperlink" Target="http://sto.gamepedia.com/Photon_Torpedo_Launcher" TargetMode="External"/><Relationship Id="rId2153" Type="http://schemas.openxmlformats.org/officeDocument/2006/relationships/hyperlink" Target="http://sto.gamepedia.com/Shield_Array" TargetMode="External"/><Relationship Id="rId2360" Type="http://schemas.openxmlformats.org/officeDocument/2006/relationships/hyperlink" Target="http://sto.gamepedia.com/Starship_%28Power_and_Subsystems%29" TargetMode="External"/><Relationship Id="rId3204" Type="http://schemas.openxmlformats.org/officeDocument/2006/relationships/hyperlink" Target="http://sto.gamepedia.com/index.php?title=Ability:_Starship_Ability_Package_%28Science_Vessel%29&amp;action=edit&amp;redlink=1" TargetMode="External"/><Relationship Id="rId3411" Type="http://schemas.openxmlformats.org/officeDocument/2006/relationships/hyperlink" Target="http://sto.gamepedia.com/Starship_%28Power_and_Subsystems%29" TargetMode="External"/><Relationship Id="rId125" Type="http://schemas.openxmlformats.org/officeDocument/2006/relationships/hyperlink" Target="http://sto.gamepedia.com/Polaron_Beam_Array" TargetMode="External"/><Relationship Id="rId332" Type="http://schemas.openxmlformats.org/officeDocument/2006/relationships/hyperlink" Target="http://sto.gamepedia.com/Console_-_Universal_-_Photonic_Displacer" TargetMode="External"/><Relationship Id="rId2013" Type="http://schemas.openxmlformats.org/officeDocument/2006/relationships/hyperlink" Target="http://sto.gamepedia.com/QulDun_Bird-of-Prey" TargetMode="External"/><Relationship Id="rId2220" Type="http://schemas.openxmlformats.org/officeDocument/2006/relationships/hyperlink" Target="http://sto.gamepedia.com/Ability:_Romulan_Battle_Cloak" TargetMode="External"/><Relationship Id="rId4185" Type="http://schemas.openxmlformats.org/officeDocument/2006/relationships/hyperlink" Target="http://sto.gamepedia.com/Impulse_Engines" TargetMode="External"/><Relationship Id="rId4392" Type="http://schemas.openxmlformats.org/officeDocument/2006/relationships/hyperlink" Target="http://sto.gamepedia.com/Scimitar_Dreadnought_Warbird" TargetMode="External"/><Relationship Id="rId5029" Type="http://schemas.openxmlformats.org/officeDocument/2006/relationships/hyperlink" Target="http://sto.gamepedia.com/Lock_Box" TargetMode="External"/><Relationship Id="rId1779" Type="http://schemas.openxmlformats.org/officeDocument/2006/relationships/hyperlink" Target="http://sto.gamepedia.com/Deflector_Array" TargetMode="External"/><Relationship Id="rId1986" Type="http://schemas.openxmlformats.org/officeDocument/2006/relationships/hyperlink" Target="http://sto.gamepedia.com/Advanced_Research_Vessel" TargetMode="External"/><Relationship Id="rId4045" Type="http://schemas.openxmlformats.org/officeDocument/2006/relationships/hyperlink" Target="http://sto.gamepedia.com/Shield_Array" TargetMode="External"/><Relationship Id="rId4252" Type="http://schemas.openxmlformats.org/officeDocument/2006/relationships/hyperlink" Target="http://sto.gamepedia.com/Plasma_Torpedo_Launcher" TargetMode="External"/><Relationship Id="rId1639" Type="http://schemas.openxmlformats.org/officeDocument/2006/relationships/hyperlink" Target="http://sto.gamepedia.com/Chroniton_Torpedo_Launcher" TargetMode="External"/><Relationship Id="rId1846" Type="http://schemas.openxmlformats.org/officeDocument/2006/relationships/hyperlink" Target="http://sto.gamepedia.com/Plasma_Beam_Array" TargetMode="External"/><Relationship Id="rId3061" Type="http://schemas.openxmlformats.org/officeDocument/2006/relationships/hyperlink" Target="http://sto.gamepedia.com/Tactical_Consoles" TargetMode="External"/><Relationship Id="rId1706" Type="http://schemas.openxmlformats.org/officeDocument/2006/relationships/hyperlink" Target="http://sto.gamepedia.com/Photon_Torpedo_Launcher" TargetMode="External"/><Relationship Id="rId1913" Type="http://schemas.openxmlformats.org/officeDocument/2006/relationships/hyperlink" Target="http://sto.gamepedia.com/Shield_Array" TargetMode="External"/><Relationship Id="rId4112" Type="http://schemas.openxmlformats.org/officeDocument/2006/relationships/hyperlink" Target="http://sto.gamepedia.com/Varanus_Support_Vessel" TargetMode="External"/><Relationship Id="rId3878" Type="http://schemas.openxmlformats.org/officeDocument/2006/relationships/hyperlink" Target="http://sto.gamepedia.com/Shield_Array" TargetMode="External"/><Relationship Id="rId4929" Type="http://schemas.openxmlformats.org/officeDocument/2006/relationships/hyperlink" Target="http://sto.gamepedia.com/Undine_Dromias_Bio-Cruiser" TargetMode="External"/><Relationship Id="rId799" Type="http://schemas.openxmlformats.org/officeDocument/2006/relationships/hyperlink" Target="http://sto.gamepedia.com/Starship_%28Power_and_Subsystems%29" TargetMode="External"/><Relationship Id="rId2687" Type="http://schemas.openxmlformats.org/officeDocument/2006/relationships/hyperlink" Target="http://sto.gamepedia.com/Heavy_Cruiser_Retrofit" TargetMode="External"/><Relationship Id="rId2894" Type="http://schemas.openxmlformats.org/officeDocument/2006/relationships/hyperlink" Target="http://sto.gamepedia.com/Photon_Torpedo_Launcher" TargetMode="External"/><Relationship Id="rId3738" Type="http://schemas.openxmlformats.org/officeDocument/2006/relationships/hyperlink" Target="http://sto.gamepedia.com/Engineering_Consoles" TargetMode="External"/><Relationship Id="rId659" Type="http://schemas.openxmlformats.org/officeDocument/2006/relationships/hyperlink" Target="http://sto.gamepedia.com/Deflector_Array" TargetMode="External"/><Relationship Id="rId866" Type="http://schemas.openxmlformats.org/officeDocument/2006/relationships/hyperlink" Target="http://sto.gamepedia.com/Phaser_Dual_Cannons" TargetMode="External"/><Relationship Id="rId1289" Type="http://schemas.openxmlformats.org/officeDocument/2006/relationships/hyperlink" Target="http://sto.gamepedia.com/Science_Consoles" TargetMode="External"/><Relationship Id="rId1496" Type="http://schemas.openxmlformats.org/officeDocument/2006/relationships/hyperlink" Target="http://sto.gamepedia.com/Photon_Torpedo_Launcher" TargetMode="External"/><Relationship Id="rId2547" Type="http://schemas.openxmlformats.org/officeDocument/2006/relationships/hyperlink" Target="http://sto.gamepedia.com/Starship_%28Power_and_Subsystems%29" TargetMode="External"/><Relationship Id="rId3945" Type="http://schemas.openxmlformats.org/officeDocument/2006/relationships/hyperlink" Target="http://sto.gamepedia.com/Starship_%28Power_and_Subsystems%29" TargetMode="External"/><Relationship Id="rId519" Type="http://schemas.openxmlformats.org/officeDocument/2006/relationships/hyperlink" Target="http://sto.gamepedia.com/Deflector_Array" TargetMode="External"/><Relationship Id="rId1149" Type="http://schemas.openxmlformats.org/officeDocument/2006/relationships/hyperlink" Target="http://sto.gamepedia.com/Deflector_Array" TargetMode="External"/><Relationship Id="rId1356" Type="http://schemas.openxmlformats.org/officeDocument/2006/relationships/hyperlink" Target="http://sto.gamepedia.com/Starship_%28Power_and_Subsystems%29" TargetMode="External"/><Relationship Id="rId2754" Type="http://schemas.openxmlformats.org/officeDocument/2006/relationships/hyperlink" Target="http://sto.gamepedia.com/Bortasqu%27_War_Cruiser" TargetMode="External"/><Relationship Id="rId2961" Type="http://schemas.openxmlformats.org/officeDocument/2006/relationships/hyperlink" Target="http://sto.gamepedia.com/Starship_%28Power_and_Subsystems%29" TargetMode="External"/><Relationship Id="rId3805" Type="http://schemas.openxmlformats.org/officeDocument/2006/relationships/hyperlink" Target="http://sto.gamepedia.com/Phaser_Beam_Array" TargetMode="External"/><Relationship Id="rId5020" Type="http://schemas.openxmlformats.org/officeDocument/2006/relationships/hyperlink" Target="http://sto.gamepedia.com/Lock_Box" TargetMode="External"/><Relationship Id="rId726" Type="http://schemas.openxmlformats.org/officeDocument/2006/relationships/hyperlink" Target="http://sto.gamepedia.com/Phaser_Beam_Array" TargetMode="External"/><Relationship Id="rId933" Type="http://schemas.openxmlformats.org/officeDocument/2006/relationships/hyperlink" Target="http://sto.gamepedia.com/Console_-_Universal_-_Cloaking_Device" TargetMode="External"/><Relationship Id="rId1009" Type="http://schemas.openxmlformats.org/officeDocument/2006/relationships/hyperlink" Target="http://sto.gamepedia.com/Phaser_Beam_Array" TargetMode="External"/><Relationship Id="rId1563" Type="http://schemas.openxmlformats.org/officeDocument/2006/relationships/hyperlink" Target="http://sto.gamepedia.com/Photon_Torpedo_Launcher" TargetMode="External"/><Relationship Id="rId1770" Type="http://schemas.openxmlformats.org/officeDocument/2006/relationships/hyperlink" Target="http://sto.gamepedia.com/Plasma_Beam_Array" TargetMode="External"/><Relationship Id="rId2407" Type="http://schemas.openxmlformats.org/officeDocument/2006/relationships/hyperlink" Target="http://sto.gamepedia.com/Ability:_Shield_Frequency_Modulation" TargetMode="External"/><Relationship Id="rId2614" Type="http://schemas.openxmlformats.org/officeDocument/2006/relationships/hyperlink" Target="http://sto.gamepedia.com/Type-8_Shuttlecraft" TargetMode="External"/><Relationship Id="rId2821" Type="http://schemas.openxmlformats.org/officeDocument/2006/relationships/hyperlink" Target="http://sto.gamepedia.com/Ha%27nom_Guardian_Warbird" TargetMode="External"/><Relationship Id="rId62" Type="http://schemas.openxmlformats.org/officeDocument/2006/relationships/hyperlink" Target="http://sto.gamepedia.com/Polaron_Beam_Array" TargetMode="External"/><Relationship Id="rId1216" Type="http://schemas.openxmlformats.org/officeDocument/2006/relationships/hyperlink" Target="http://sto.gamepedia.com/Photon_Torpedo_Launcher" TargetMode="External"/><Relationship Id="rId1423" Type="http://schemas.openxmlformats.org/officeDocument/2006/relationships/hyperlink" Target="http://sto.gamepedia.com/Shield_Array" TargetMode="External"/><Relationship Id="rId1630" Type="http://schemas.openxmlformats.org/officeDocument/2006/relationships/hyperlink" Target="http://sto.gamepedia.com/Console_%E2%80%93_Universal_%E2%80%93_Manheim_Device" TargetMode="External"/><Relationship Id="rId4579" Type="http://schemas.openxmlformats.org/officeDocument/2006/relationships/hyperlink" Target="http://sto.gamepedia.com/Polaron_Beam_Array" TargetMode="External"/><Relationship Id="rId4786" Type="http://schemas.openxmlformats.org/officeDocument/2006/relationships/hyperlink" Target="http://sto.gamepedia.com/Ability:_Beam_Target_Weapons_Subsystems" TargetMode="External"/><Relationship Id="rId4993" Type="http://schemas.openxmlformats.org/officeDocument/2006/relationships/hyperlink" Target="file:///\\www.google.com\url%3fq=http%253A%252F%252Fsto.gamepedia.com%252FConsole_-_Universal_-_Protonic_Shield_Matrix" TargetMode="External"/><Relationship Id="rId3388" Type="http://schemas.openxmlformats.org/officeDocument/2006/relationships/hyperlink" Target="http://sto.gamepedia.com/Deflector_Array" TargetMode="External"/><Relationship Id="rId3595" Type="http://schemas.openxmlformats.org/officeDocument/2006/relationships/hyperlink" Target="http://sto.gamepedia.com/Andorian_Charal_Escort" TargetMode="External"/><Relationship Id="rId4439" Type="http://schemas.openxmlformats.org/officeDocument/2006/relationships/hyperlink" Target="http://sto.gamepedia.com/Engineering_Consoles" TargetMode="External"/><Relationship Id="rId4646" Type="http://schemas.openxmlformats.org/officeDocument/2006/relationships/hyperlink" Target="http://sto.gamepedia.com/Voth_Antiproton_Beam_Array" TargetMode="External"/><Relationship Id="rId4853" Type="http://schemas.openxmlformats.org/officeDocument/2006/relationships/hyperlink" Target="http://sto.gamepedia.com/Ability:_Carrier_Commands" TargetMode="External"/><Relationship Id="rId2197" Type="http://schemas.openxmlformats.org/officeDocument/2006/relationships/hyperlink" Target="http://sto.gamepedia.com/Scimitar_Dreadnought_Warbird" TargetMode="External"/><Relationship Id="rId3248" Type="http://schemas.openxmlformats.org/officeDocument/2006/relationships/hyperlink" Target="http://sto.gamepedia.com/Antiproton_Dual_Cannons" TargetMode="External"/><Relationship Id="rId3455" Type="http://schemas.openxmlformats.org/officeDocument/2006/relationships/hyperlink" Target="http://sto.gamepedia.com/Impulse_Engines" TargetMode="External"/><Relationship Id="rId3662" Type="http://schemas.openxmlformats.org/officeDocument/2006/relationships/hyperlink" Target="http://sto.gamepedia.com/Fleet_Assault_Cruiser" TargetMode="External"/><Relationship Id="rId4506" Type="http://schemas.openxmlformats.org/officeDocument/2006/relationships/hyperlink" Target="http://sto.gamepedia.com/Starship_%28Power_and_Subsystems%29" TargetMode="External"/><Relationship Id="rId4713" Type="http://schemas.openxmlformats.org/officeDocument/2006/relationships/hyperlink" Target="http://sto.gamepedia.com/Ability:_Beam_Target_Auxiliary_Subsystems" TargetMode="External"/><Relationship Id="rId169" Type="http://schemas.openxmlformats.org/officeDocument/2006/relationships/hyperlink" Target="http://sto.gamepedia.com/Photon_Torpedo_Launcher" TargetMode="External"/><Relationship Id="rId376" Type="http://schemas.openxmlformats.org/officeDocument/2006/relationships/hyperlink" Target="http://sto.gamepedia.com/Phaser_Beam_Array" TargetMode="External"/><Relationship Id="rId583" Type="http://schemas.openxmlformats.org/officeDocument/2006/relationships/hyperlink" Target="http://sto.gamepedia.com/Shield_Array" TargetMode="External"/><Relationship Id="rId790" Type="http://schemas.openxmlformats.org/officeDocument/2006/relationships/hyperlink" Target="http://sto.gamepedia.com/Impulse_Engines" TargetMode="External"/><Relationship Id="rId2057" Type="http://schemas.openxmlformats.org/officeDocument/2006/relationships/hyperlink" Target="http://sto.gamepedia.com/Fleet_Corsair_Flight_Deck_Cruiser_Retrofit" TargetMode="External"/><Relationship Id="rId2264" Type="http://schemas.openxmlformats.org/officeDocument/2006/relationships/hyperlink" Target="http://sto.gamepedia.com/Plasma_Turret" TargetMode="External"/><Relationship Id="rId2471" Type="http://schemas.openxmlformats.org/officeDocument/2006/relationships/hyperlink" Target="http://sto.gamepedia.com/Transphasic_Torpedo_Launcher" TargetMode="External"/><Relationship Id="rId3108" Type="http://schemas.openxmlformats.org/officeDocument/2006/relationships/hyperlink" Target="http://sto.gamepedia.com/Ability:_Tempest_Tail_Gun" TargetMode="External"/><Relationship Id="rId3315" Type="http://schemas.openxmlformats.org/officeDocument/2006/relationships/hyperlink" Target="http://sto.gamepedia.com/Photon_Torpedo_Launcher" TargetMode="External"/><Relationship Id="rId3522" Type="http://schemas.openxmlformats.org/officeDocument/2006/relationships/hyperlink" Target="http://sto.gamepedia.com/Shield_Array" TargetMode="External"/><Relationship Id="rId4920" Type="http://schemas.openxmlformats.org/officeDocument/2006/relationships/hyperlink" Target="http://sto.gamepedia.com/Ability:_Nadion_Saturation_Bomb" TargetMode="External"/><Relationship Id="rId236" Type="http://schemas.openxmlformats.org/officeDocument/2006/relationships/hyperlink" Target="http://sto.gamepedia.com/Phaser_Beam_Array" TargetMode="External"/><Relationship Id="rId443" Type="http://schemas.openxmlformats.org/officeDocument/2006/relationships/hyperlink" Target="http://sto.gamepedia.com/Starship_%28Power_and_Subsystems%29" TargetMode="External"/><Relationship Id="rId650" Type="http://schemas.openxmlformats.org/officeDocument/2006/relationships/hyperlink" Target="http://sto.gamepedia.com/Photon_Torpedo_Launcher" TargetMode="External"/><Relationship Id="rId1073" Type="http://schemas.openxmlformats.org/officeDocument/2006/relationships/hyperlink" Target="http://sto.gamepedia.com/Deflector_Array" TargetMode="External"/><Relationship Id="rId1280" Type="http://schemas.openxmlformats.org/officeDocument/2006/relationships/hyperlink" Target="http://sto.gamepedia.com/Disruptor_Beam_Array" TargetMode="External"/><Relationship Id="rId2124" Type="http://schemas.openxmlformats.org/officeDocument/2006/relationships/hyperlink" Target="http://sto.gamepedia.com/Delta_Class_Shuttle" TargetMode="External"/><Relationship Id="rId2331" Type="http://schemas.openxmlformats.org/officeDocument/2006/relationships/hyperlink" Target="http://sto.gamepedia.com/Plasma_Torpedo_Launcher" TargetMode="External"/><Relationship Id="rId303" Type="http://schemas.openxmlformats.org/officeDocument/2006/relationships/hyperlink" Target="http://sto.gamepedia.com/Impulse_Engines" TargetMode="External"/><Relationship Id="rId1140" Type="http://schemas.openxmlformats.org/officeDocument/2006/relationships/hyperlink" Target="http://sto.gamepedia.com/Deflector_Array" TargetMode="External"/><Relationship Id="rId4089" Type="http://schemas.openxmlformats.org/officeDocument/2006/relationships/hyperlink" Target="http://sto.gamepedia.com/Impulse_Engines" TargetMode="External"/><Relationship Id="rId4296" Type="http://schemas.openxmlformats.org/officeDocument/2006/relationships/hyperlink" Target="http://sto.gamepedia.com/Plasma_Dual_Cannons" TargetMode="External"/><Relationship Id="rId510" Type="http://schemas.openxmlformats.org/officeDocument/2006/relationships/hyperlink" Target="http://sto.gamepedia.com/Phaser_Beam_Array" TargetMode="External"/><Relationship Id="rId1000" Type="http://schemas.openxmlformats.org/officeDocument/2006/relationships/hyperlink" Target="http://sto.gamepedia.com/Science_Consoles" TargetMode="External"/><Relationship Id="rId1957" Type="http://schemas.openxmlformats.org/officeDocument/2006/relationships/hyperlink" Target="http://sto.gamepedia.com/Cruiser_%28Federation%29" TargetMode="External"/><Relationship Id="rId4156" Type="http://schemas.openxmlformats.org/officeDocument/2006/relationships/hyperlink" Target="http://sto.gamepedia.com/Impulse_Engines" TargetMode="External"/><Relationship Id="rId4363" Type="http://schemas.openxmlformats.org/officeDocument/2006/relationships/hyperlink" Target="http://sto.gamepedia.com/index.php?title=Ability:_Focused_Singularity_Beam&amp;action=edit&amp;redlink=1" TargetMode="External"/><Relationship Id="rId4570" Type="http://schemas.openxmlformats.org/officeDocument/2006/relationships/hyperlink" Target="http://sto.gamepedia.com/Science_Consoles" TargetMode="External"/><Relationship Id="rId1817" Type="http://schemas.openxmlformats.org/officeDocument/2006/relationships/hyperlink" Target="http://sto.gamepedia.com/Impulse_Engines" TargetMode="External"/><Relationship Id="rId3172" Type="http://schemas.openxmlformats.org/officeDocument/2006/relationships/hyperlink" Target="http://sto.gamepedia.com/Mat%27Ha_Raptor" TargetMode="External"/><Relationship Id="rId4016" Type="http://schemas.openxmlformats.org/officeDocument/2006/relationships/hyperlink" Target="http://sto.gamepedia.com/Fleet_Kamarag_Battlecruiser_Retrofit" TargetMode="External"/><Relationship Id="rId4223" Type="http://schemas.openxmlformats.org/officeDocument/2006/relationships/hyperlink" Target="http://sto.gamepedia.com/Deflector_Array" TargetMode="External"/><Relationship Id="rId4430" Type="http://schemas.openxmlformats.org/officeDocument/2006/relationships/hyperlink" Target="http://sto.gamepedia.com/Engineering_Consoles" TargetMode="External"/><Relationship Id="rId3032" Type="http://schemas.openxmlformats.org/officeDocument/2006/relationships/hyperlink" Target="http://sto.gamepedia.com/Starship_%28Power_and_Subsystems%29" TargetMode="External"/><Relationship Id="rId160" Type="http://schemas.openxmlformats.org/officeDocument/2006/relationships/hyperlink" Target="http://sto.gamepedia.com/Starship_%28Power_and_Subsystems%29" TargetMode="External"/><Relationship Id="rId3989" Type="http://schemas.openxmlformats.org/officeDocument/2006/relationships/hyperlink" Target="http://sto.gamepedia.com/Starship_%28Power_and_Subsystems%29" TargetMode="External"/><Relationship Id="rId2798" Type="http://schemas.openxmlformats.org/officeDocument/2006/relationships/hyperlink" Target="http://sto.gamepedia.com/T%27varo_Light_Warbird_Retrofit" TargetMode="External"/><Relationship Id="rId3849" Type="http://schemas.openxmlformats.org/officeDocument/2006/relationships/hyperlink" Target="http://sto.gamepedia.com/Fleet_Science_Vessel_Retrofit" TargetMode="External"/><Relationship Id="rId977" Type="http://schemas.openxmlformats.org/officeDocument/2006/relationships/hyperlink" Target="http://sto.gamepedia.com/Starship_%28Power_and_Subsystems%29" TargetMode="External"/><Relationship Id="rId2658" Type="http://schemas.openxmlformats.org/officeDocument/2006/relationships/hyperlink" Target="http://sto.gamepedia.com/Mirror_Universe_Patrol_Escort" TargetMode="External"/><Relationship Id="rId2865" Type="http://schemas.openxmlformats.org/officeDocument/2006/relationships/hyperlink" Target="http://sto.gamepedia.com/Fleet_Mogh_Battle_Cruiser" TargetMode="External"/><Relationship Id="rId3709" Type="http://schemas.openxmlformats.org/officeDocument/2006/relationships/hyperlink" Target="http://sto.gamepedia.com/Impulse_Engines" TargetMode="External"/><Relationship Id="rId3916" Type="http://schemas.openxmlformats.org/officeDocument/2006/relationships/hyperlink" Target="http://sto.gamepedia.com/Disruptor_Beam_Array" TargetMode="External"/><Relationship Id="rId4080" Type="http://schemas.openxmlformats.org/officeDocument/2006/relationships/hyperlink" Target="http://sto.gamepedia.com/index.php?title=Ability:_Advanced_Quantum_Slipstream_Drive&amp;action=edit&amp;redlink=1" TargetMode="External"/><Relationship Id="rId837" Type="http://schemas.openxmlformats.org/officeDocument/2006/relationships/hyperlink" Target="http://sto.gamepedia.com/Starship_%28Power_and_Subsystems%29" TargetMode="External"/><Relationship Id="rId1467" Type="http://schemas.openxmlformats.org/officeDocument/2006/relationships/hyperlink" Target="http://sto.gamepedia.com/Photon_Torpedo_Launcher" TargetMode="External"/><Relationship Id="rId1674" Type="http://schemas.openxmlformats.org/officeDocument/2006/relationships/hyperlink" Target="http://sto.gamepedia.com/Shield_Array" TargetMode="External"/><Relationship Id="rId1881" Type="http://schemas.openxmlformats.org/officeDocument/2006/relationships/hyperlink" Target="http://sto.gamepedia.com/Deflector_Array" TargetMode="External"/><Relationship Id="rId2518" Type="http://schemas.openxmlformats.org/officeDocument/2006/relationships/hyperlink" Target="http://sto.gamepedia.com/Ability:_Weapon_System_Efficiency" TargetMode="External"/><Relationship Id="rId2725" Type="http://schemas.openxmlformats.org/officeDocument/2006/relationships/hyperlink" Target="http://sto.gamepedia.com/Ch%27Tang_Bird-of-Prey" TargetMode="External"/><Relationship Id="rId2932" Type="http://schemas.openxmlformats.org/officeDocument/2006/relationships/hyperlink" Target="http://sto.gamepedia.com/Ability:_Beam_Target_Shields_Subsystems" TargetMode="External"/><Relationship Id="rId904" Type="http://schemas.openxmlformats.org/officeDocument/2006/relationships/hyperlink" Target="http://sto.gamepedia.com/Starship_%28Power_and_Subsystems%29" TargetMode="External"/><Relationship Id="rId1327" Type="http://schemas.openxmlformats.org/officeDocument/2006/relationships/hyperlink" Target="http://sto.gamepedia.com/Science_Consoles" TargetMode="External"/><Relationship Id="rId1534" Type="http://schemas.openxmlformats.org/officeDocument/2006/relationships/hyperlink" Target="http://sto.gamepedia.com/Shield_Array" TargetMode="External"/><Relationship Id="rId1741" Type="http://schemas.openxmlformats.org/officeDocument/2006/relationships/hyperlink" Target="http://sto.gamepedia.com/Science_Consoles" TargetMode="External"/><Relationship Id="rId4897" Type="http://schemas.openxmlformats.org/officeDocument/2006/relationships/hyperlink" Target="http://sto.gamepedia.com/Tactical_Consoles" TargetMode="External"/><Relationship Id="rId33" Type="http://schemas.openxmlformats.org/officeDocument/2006/relationships/hyperlink" Target="http://sto.gamepedia.com/Deflector_Array" TargetMode="External"/><Relationship Id="rId1601" Type="http://schemas.openxmlformats.org/officeDocument/2006/relationships/hyperlink" Target="http://sto.gamepedia.com/Impulse_Engines" TargetMode="External"/><Relationship Id="rId3499" Type="http://schemas.openxmlformats.org/officeDocument/2006/relationships/hyperlink" Target="http://sto.gamepedia.com/Impulse_Engines" TargetMode="External"/><Relationship Id="rId4757" Type="http://schemas.openxmlformats.org/officeDocument/2006/relationships/hyperlink" Target="http://sto.gamepedia.com/Deflector_Array" TargetMode="External"/><Relationship Id="rId3359" Type="http://schemas.openxmlformats.org/officeDocument/2006/relationships/hyperlink" Target="http://sto.gamepedia.com/Console_-_Universal_-_Multi-Vector_Assault_Module" TargetMode="External"/><Relationship Id="rId3566" Type="http://schemas.openxmlformats.org/officeDocument/2006/relationships/hyperlink" Target="http://sto.gamepedia.com/Avenger_Battle_Cruiser" TargetMode="External"/><Relationship Id="rId4964" Type="http://schemas.openxmlformats.org/officeDocument/2006/relationships/hyperlink" Target="file:///\\www.google.com\url%3fq=http%253A%252F%252Fsto.gamepedia.com%252FConsole_-_Universal_-_Crescent_Wave_Cannon" TargetMode="External"/><Relationship Id="rId487" Type="http://schemas.openxmlformats.org/officeDocument/2006/relationships/hyperlink" Target="http://sto.gamepedia.com/Phaser_Beam_Array" TargetMode="External"/><Relationship Id="rId694" Type="http://schemas.openxmlformats.org/officeDocument/2006/relationships/hyperlink" Target="http://sto.gamepedia.com/Deflector_Array" TargetMode="External"/><Relationship Id="rId2168" Type="http://schemas.openxmlformats.org/officeDocument/2006/relationships/hyperlink" Target="http://sto.gamepedia.com/Starship_%28Power_and_Subsystems%29" TargetMode="External"/><Relationship Id="rId2375" Type="http://schemas.openxmlformats.org/officeDocument/2006/relationships/hyperlink" Target="http://sto.gamepedia.com/index.php?title=Ability:_40_Base_Power_for_All_Subsystems&amp;action=edit&amp;redlink=1" TargetMode="External"/><Relationship Id="rId3219" Type="http://schemas.openxmlformats.org/officeDocument/2006/relationships/hyperlink" Target="http://sto.gamepedia.com/Starship_%28Power_and_Subsystems%29" TargetMode="External"/><Relationship Id="rId3773" Type="http://schemas.openxmlformats.org/officeDocument/2006/relationships/hyperlink" Target="http://sto.gamepedia.com/index.php?title=Ability:_Regenerative_Mode&amp;action=edit&amp;redlink=1" TargetMode="External"/><Relationship Id="rId3980" Type="http://schemas.openxmlformats.org/officeDocument/2006/relationships/hyperlink" Target="http://sto.gamepedia.com/Deflector_Array" TargetMode="External"/><Relationship Id="rId4617" Type="http://schemas.openxmlformats.org/officeDocument/2006/relationships/hyperlink" Target="http://sto.gamepedia.com/index.php?title=Ability:_Subspace_Wake_Generator&amp;action=edit&amp;redlink=1" TargetMode="External"/><Relationship Id="rId4824" Type="http://schemas.openxmlformats.org/officeDocument/2006/relationships/hyperlink" Target="http://sto.gamepedia.com/Starship_%28Power_and_Subsystems%29" TargetMode="External"/><Relationship Id="rId347" Type="http://schemas.openxmlformats.org/officeDocument/2006/relationships/hyperlink" Target="http://sto.gamepedia.com/Phaser_Beam_Array" TargetMode="External"/><Relationship Id="rId1184" Type="http://schemas.openxmlformats.org/officeDocument/2006/relationships/hyperlink" Target="http://sto.gamepedia.com/Disruptor_Cannon" TargetMode="External"/><Relationship Id="rId2028" Type="http://schemas.openxmlformats.org/officeDocument/2006/relationships/hyperlink" Target="http://sto.gamepedia.com/Pach_Raptor" TargetMode="External"/><Relationship Id="rId2582" Type="http://schemas.openxmlformats.org/officeDocument/2006/relationships/hyperlink" Target="http://sto.gamepedia.com/Plasma_Beam_Array" TargetMode="External"/><Relationship Id="rId3426" Type="http://schemas.openxmlformats.org/officeDocument/2006/relationships/hyperlink" Target="http://sto.gamepedia.com/Shield_Array" TargetMode="External"/><Relationship Id="rId3633" Type="http://schemas.openxmlformats.org/officeDocument/2006/relationships/hyperlink" Target="http://sto.gamepedia.com/Photon_Torpedo_Launcher" TargetMode="External"/><Relationship Id="rId3840" Type="http://schemas.openxmlformats.org/officeDocument/2006/relationships/hyperlink" Target="http://sto.gamepedia.com/Fleet_Science_Vessel_Retrofit" TargetMode="External"/><Relationship Id="rId554" Type="http://schemas.openxmlformats.org/officeDocument/2006/relationships/hyperlink" Target="http://sto.gamepedia.com/Photon_Torpedo_Launcher" TargetMode="External"/><Relationship Id="rId761" Type="http://schemas.openxmlformats.org/officeDocument/2006/relationships/hyperlink" Target="http://sto.gamepedia.com/Starship_%28Power_and_Subsystems%29" TargetMode="External"/><Relationship Id="rId1391" Type="http://schemas.openxmlformats.org/officeDocument/2006/relationships/hyperlink" Target="http://sto.gamepedia.com/Deflector_Array" TargetMode="External"/><Relationship Id="rId2235" Type="http://schemas.openxmlformats.org/officeDocument/2006/relationships/hyperlink" Target="http://sto.gamepedia.com/Deflector_Array" TargetMode="External"/><Relationship Id="rId2442" Type="http://schemas.openxmlformats.org/officeDocument/2006/relationships/hyperlink" Target="http://sto.gamepedia.com/Hangar_-_Obelisk_Swarmers" TargetMode="External"/><Relationship Id="rId3700" Type="http://schemas.openxmlformats.org/officeDocument/2006/relationships/hyperlink" Target="http://sto.gamepedia.com/Fleet_Patrol_Escort_Refit" TargetMode="External"/><Relationship Id="rId207" Type="http://schemas.openxmlformats.org/officeDocument/2006/relationships/hyperlink" Target="http://sto.gamepedia.com/Science_Consoles" TargetMode="External"/><Relationship Id="rId414" Type="http://schemas.openxmlformats.org/officeDocument/2006/relationships/hyperlink" Target="http://sto.gamepedia.com/Phaser_Beam_Array" TargetMode="External"/><Relationship Id="rId621" Type="http://schemas.openxmlformats.org/officeDocument/2006/relationships/hyperlink" Target="http://sto.gamepedia.com/Deflector_Array" TargetMode="External"/><Relationship Id="rId1044" Type="http://schemas.openxmlformats.org/officeDocument/2006/relationships/hyperlink" Target="http://sto.gamepedia.com/Starship_%28Power_and_Subsystems%29" TargetMode="External"/><Relationship Id="rId1251" Type="http://schemas.openxmlformats.org/officeDocument/2006/relationships/hyperlink" Target="http://sto.gamepedia.com/Photon_Torpedo_Launcher" TargetMode="External"/><Relationship Id="rId2302" Type="http://schemas.openxmlformats.org/officeDocument/2006/relationships/hyperlink" Target="http://sto.gamepedia.com/Ability:_Romulan_Battle_Cloak" TargetMode="External"/><Relationship Id="rId1111" Type="http://schemas.openxmlformats.org/officeDocument/2006/relationships/hyperlink" Target="http://sto.gamepedia.com/Impulse_Engines" TargetMode="External"/><Relationship Id="rId4267" Type="http://schemas.openxmlformats.org/officeDocument/2006/relationships/hyperlink" Target="http://sto.gamepedia.com/Starship_%28Power_and_Subsystems%29" TargetMode="External"/><Relationship Id="rId4474" Type="http://schemas.openxmlformats.org/officeDocument/2006/relationships/hyperlink" Target="http://sto.gamepedia.com/Console_-_Universal_-_Battle_Module_3000" TargetMode="External"/><Relationship Id="rId4681" Type="http://schemas.openxmlformats.org/officeDocument/2006/relationships/hyperlink" Target="http://sto.gamepedia.com/Voth_Bastion_Flight-Deck_Cruiser" TargetMode="External"/><Relationship Id="rId3076" Type="http://schemas.openxmlformats.org/officeDocument/2006/relationships/hyperlink" Target="http://sto.gamepedia.com/Fleet_Dreadnought_Cruiser" TargetMode="External"/><Relationship Id="rId3283" Type="http://schemas.openxmlformats.org/officeDocument/2006/relationships/hyperlink" Target="http://sto.gamepedia.com/Deflector_Array" TargetMode="External"/><Relationship Id="rId3490" Type="http://schemas.openxmlformats.org/officeDocument/2006/relationships/hyperlink" Target="http://sto.gamepedia.com/Impulse_Engines" TargetMode="External"/><Relationship Id="rId4127" Type="http://schemas.openxmlformats.org/officeDocument/2006/relationships/hyperlink" Target="http://sto.gamepedia.com/Shield_Array" TargetMode="External"/><Relationship Id="rId4334" Type="http://schemas.openxmlformats.org/officeDocument/2006/relationships/hyperlink" Target="http://sto.gamepedia.com/Ability:_Plasma_Shockwave" TargetMode="External"/><Relationship Id="rId4541" Type="http://schemas.openxmlformats.org/officeDocument/2006/relationships/hyperlink" Target="http://sto.gamepedia.com/Deflector_Array" TargetMode="External"/><Relationship Id="rId1928" Type="http://schemas.openxmlformats.org/officeDocument/2006/relationships/hyperlink" Target="http://sto.gamepedia.com/Escort_Refit" TargetMode="External"/><Relationship Id="rId2092" Type="http://schemas.openxmlformats.org/officeDocument/2006/relationships/hyperlink" Target="http://sto.gamepedia.com/Fleet_D%27deridex_Warbird_Battle_Cruiser_Retrofit" TargetMode="External"/><Relationship Id="rId3143" Type="http://schemas.openxmlformats.org/officeDocument/2006/relationships/hyperlink" Target="http://sto.gamepedia.com/index.php?title=Ability:_Fluidic_Energy_Focusing_Array&amp;action=edit&amp;redlink=1" TargetMode="External"/><Relationship Id="rId3350" Type="http://schemas.openxmlformats.org/officeDocument/2006/relationships/hyperlink" Target="http://sto.gamepedia.com/Phaser_Beam_Array" TargetMode="External"/><Relationship Id="rId271" Type="http://schemas.openxmlformats.org/officeDocument/2006/relationships/hyperlink" Target="http://sto.gamepedia.com/Phaser_Beam_Array" TargetMode="External"/><Relationship Id="rId3003" Type="http://schemas.openxmlformats.org/officeDocument/2006/relationships/hyperlink" Target="http://sto.gamepedia.com/Ability:_Subsystem_Targeting" TargetMode="External"/><Relationship Id="rId4401" Type="http://schemas.openxmlformats.org/officeDocument/2006/relationships/hyperlink" Target="http://sto.gamepedia.com/Fleet_Daeinos_Heavy_Destroyer" TargetMode="External"/><Relationship Id="rId131" Type="http://schemas.openxmlformats.org/officeDocument/2006/relationships/hyperlink" Target="http://sto.gamepedia.com/Deflector_Array" TargetMode="External"/><Relationship Id="rId3210" Type="http://schemas.openxmlformats.org/officeDocument/2006/relationships/hyperlink" Target="http://sto.gamepedia.com/index.php?title=Console_-_Universal_-_Weapon_System_Siphon&amp;action=edit&amp;redlink=1" TargetMode="External"/><Relationship Id="rId2769" Type="http://schemas.openxmlformats.org/officeDocument/2006/relationships/hyperlink" Target="http://sto.gamepedia.com/Phalanx_Science_Vessel" TargetMode="External"/><Relationship Id="rId2976" Type="http://schemas.openxmlformats.org/officeDocument/2006/relationships/hyperlink" Target="http://sto.gamepedia.com/Starship_%28Power_and_Subsystems%29" TargetMode="External"/><Relationship Id="rId948" Type="http://schemas.openxmlformats.org/officeDocument/2006/relationships/hyperlink" Target="http://sto.gamepedia.com/Phaser_Beam_Array" TargetMode="External"/><Relationship Id="rId1578" Type="http://schemas.openxmlformats.org/officeDocument/2006/relationships/hyperlink" Target="http://sto.gamepedia.com/Photon_Torpedo_Launcher" TargetMode="External"/><Relationship Id="rId1785" Type="http://schemas.openxmlformats.org/officeDocument/2006/relationships/hyperlink" Target="http://sto.gamepedia.com/Plasma_Beam_Array" TargetMode="External"/><Relationship Id="rId1992" Type="http://schemas.openxmlformats.org/officeDocument/2006/relationships/hyperlink" Target="http://sto.gamepedia.com/Reconnaissance_Science_Vessel" TargetMode="External"/><Relationship Id="rId2629" Type="http://schemas.openxmlformats.org/officeDocument/2006/relationships/hyperlink" Target="http://sto.gamepedia.com/Andorian_Light_Escort" TargetMode="External"/><Relationship Id="rId2836" Type="http://schemas.openxmlformats.org/officeDocument/2006/relationships/hyperlink" Target="http://sto.gamepedia.com/Breen_Plesh_Brek_Heavy_Raider" TargetMode="External"/><Relationship Id="rId4191" Type="http://schemas.openxmlformats.org/officeDocument/2006/relationships/hyperlink" Target="http://sto.gamepedia.com/Plasma_Turret" TargetMode="External"/><Relationship Id="rId77" Type="http://schemas.openxmlformats.org/officeDocument/2006/relationships/hyperlink" Target="http://sto.gamepedia.com/Science_Consoles" TargetMode="External"/><Relationship Id="rId808" Type="http://schemas.openxmlformats.org/officeDocument/2006/relationships/hyperlink" Target="http://sto.gamepedia.com/index.php?title=Andorian_Phaser_Dual_Cannons&amp;action=edit&amp;redlink=1" TargetMode="External"/><Relationship Id="rId1438" Type="http://schemas.openxmlformats.org/officeDocument/2006/relationships/hyperlink" Target="http://sto.gamepedia.com/Starship_%28Power_and_Subsystems%29" TargetMode="External"/><Relationship Id="rId1645" Type="http://schemas.openxmlformats.org/officeDocument/2006/relationships/hyperlink" Target="http://sto.gamepedia.com/Deflector_Array" TargetMode="External"/><Relationship Id="rId4051" Type="http://schemas.openxmlformats.org/officeDocument/2006/relationships/hyperlink" Target="http://sto.gamepedia.com/Disruptor_Dual_Heavy_Cannons" TargetMode="External"/><Relationship Id="rId1852" Type="http://schemas.openxmlformats.org/officeDocument/2006/relationships/hyperlink" Target="http://sto.gamepedia.com/index.php?title=Console_-_Universal_-_Sabotage_Probe&amp;action=edit&amp;redlink=1" TargetMode="External"/><Relationship Id="rId2903" Type="http://schemas.openxmlformats.org/officeDocument/2006/relationships/hyperlink" Target="http://sto.gamepedia.com/Solanae_Overcharged_Warp_Core" TargetMode="External"/><Relationship Id="rId1505" Type="http://schemas.openxmlformats.org/officeDocument/2006/relationships/hyperlink" Target="http://sto.gamepedia.com/Starship_%28Power_and_Subsystems%29" TargetMode="External"/><Relationship Id="rId1712" Type="http://schemas.openxmlformats.org/officeDocument/2006/relationships/hyperlink" Target="http://sto.gamepedia.com/Antiproton_Beam_Array" TargetMode="External"/><Relationship Id="rId4868" Type="http://schemas.openxmlformats.org/officeDocument/2006/relationships/hyperlink" Target="http://sto.gamepedia.com/Starship_%28Power_and_Subsystems%29" TargetMode="External"/><Relationship Id="rId3677" Type="http://schemas.openxmlformats.org/officeDocument/2006/relationships/hyperlink" Target="http://sto.gamepedia.com/Shield_Array" TargetMode="External"/><Relationship Id="rId3884" Type="http://schemas.openxmlformats.org/officeDocument/2006/relationships/hyperlink" Target="http://sto.gamepedia.com/Impulse_Engines" TargetMode="External"/><Relationship Id="rId4728" Type="http://schemas.openxmlformats.org/officeDocument/2006/relationships/hyperlink" Target="http://sto.gamepedia.com/Aves_Class" TargetMode="External"/><Relationship Id="rId4935" Type="http://schemas.openxmlformats.org/officeDocument/2006/relationships/hyperlink" Target="http://sto.gamepedia.com/Starship_%28Power_and_Subsystems%29" TargetMode="External"/><Relationship Id="rId598" Type="http://schemas.openxmlformats.org/officeDocument/2006/relationships/hyperlink" Target="http://sto.gamepedia.com/Impulse_Engines" TargetMode="External"/><Relationship Id="rId2279" Type="http://schemas.openxmlformats.org/officeDocument/2006/relationships/hyperlink" Target="http://sto.gamepedia.com/Ability:_Manheim_Device" TargetMode="External"/><Relationship Id="rId2486" Type="http://schemas.openxmlformats.org/officeDocument/2006/relationships/hyperlink" Target="http://sto.gamepedia.com/Tactical_Consoles" TargetMode="External"/><Relationship Id="rId2693" Type="http://schemas.openxmlformats.org/officeDocument/2006/relationships/hyperlink" Target="http://sto.gamepedia.com/Fleet_Avenger_Battle_Cruiser" TargetMode="External"/><Relationship Id="rId3537" Type="http://schemas.openxmlformats.org/officeDocument/2006/relationships/hyperlink" Target="http://sto.gamepedia.com/Blockade_Runner_Escort_Retrofit" TargetMode="External"/><Relationship Id="rId3744" Type="http://schemas.openxmlformats.org/officeDocument/2006/relationships/hyperlink" Target="http://sto.gamepedia.com/Starship_%28Power_and_Subsystems%29" TargetMode="External"/><Relationship Id="rId3951" Type="http://schemas.openxmlformats.org/officeDocument/2006/relationships/hyperlink" Target="http://sto.gamepedia.com/Photon_Torpedo_Launcher" TargetMode="External"/><Relationship Id="rId458" Type="http://schemas.openxmlformats.org/officeDocument/2006/relationships/hyperlink" Target="http://sto.gamepedia.com/Impulse_Engines" TargetMode="External"/><Relationship Id="rId665" Type="http://schemas.openxmlformats.org/officeDocument/2006/relationships/hyperlink" Target="http://sto.gamepedia.com/Hangar_-_Danube_Runabouts" TargetMode="External"/><Relationship Id="rId872" Type="http://schemas.openxmlformats.org/officeDocument/2006/relationships/hyperlink" Target="http://sto.gamepedia.com/Phaser_Beam_Array" TargetMode="External"/><Relationship Id="rId1088" Type="http://schemas.openxmlformats.org/officeDocument/2006/relationships/hyperlink" Target="http://sto.gamepedia.com/Photon_Torpedo_Launcher" TargetMode="External"/><Relationship Id="rId1295" Type="http://schemas.openxmlformats.org/officeDocument/2006/relationships/hyperlink" Target="http://sto.gamepedia.com/Photon_Torpedo_Launcher" TargetMode="External"/><Relationship Id="rId2139" Type="http://schemas.openxmlformats.org/officeDocument/2006/relationships/hyperlink" Target="http://sto.gamepedia.com/Phaser_Dual_Cannons" TargetMode="External"/><Relationship Id="rId2346" Type="http://schemas.openxmlformats.org/officeDocument/2006/relationships/hyperlink" Target="http://sto.gamepedia.com/Starship_%28Power_and_Subsystems%29" TargetMode="External"/><Relationship Id="rId2553" Type="http://schemas.openxmlformats.org/officeDocument/2006/relationships/hyperlink" Target="http://sto.gamepedia.com/Tactical_Consoles" TargetMode="External"/><Relationship Id="rId2760" Type="http://schemas.openxmlformats.org/officeDocument/2006/relationships/hyperlink" Target="http://sto.gamepedia.com/Bortas_Battle_Cruiser" TargetMode="External"/><Relationship Id="rId3604" Type="http://schemas.openxmlformats.org/officeDocument/2006/relationships/hyperlink" Target="http://sto.gamepedia.com/Shield_Array" TargetMode="External"/><Relationship Id="rId3811" Type="http://schemas.openxmlformats.org/officeDocument/2006/relationships/hyperlink" Target="http://sto.gamepedia.com/Fleet_Research_Science_Vessel_Retrofit" TargetMode="External"/><Relationship Id="rId318" Type="http://schemas.openxmlformats.org/officeDocument/2006/relationships/hyperlink" Target="http://sto.gamepedia.com/Impulse_Engines" TargetMode="External"/><Relationship Id="rId525" Type="http://schemas.openxmlformats.org/officeDocument/2006/relationships/hyperlink" Target="http://sto.gamepedia.com/Antiproton_Beam_Array" TargetMode="External"/><Relationship Id="rId732" Type="http://schemas.openxmlformats.org/officeDocument/2006/relationships/hyperlink" Target="http://sto.gamepedia.com/Shield_Array" TargetMode="External"/><Relationship Id="rId1155" Type="http://schemas.openxmlformats.org/officeDocument/2006/relationships/hyperlink" Target="http://sto.gamepedia.com/Starship_%28Power_and_Subsystems%29" TargetMode="External"/><Relationship Id="rId1362" Type="http://schemas.openxmlformats.org/officeDocument/2006/relationships/hyperlink" Target="http://sto.gamepedia.com/Disruptor_Dual_Cannons" TargetMode="External"/><Relationship Id="rId2206" Type="http://schemas.openxmlformats.org/officeDocument/2006/relationships/hyperlink" Target="http://sto.gamepedia.com/Plasma_Beam_Array" TargetMode="External"/><Relationship Id="rId2413" Type="http://schemas.openxmlformats.org/officeDocument/2006/relationships/hyperlink" Target="http://sto.gamepedia.com/Starship_%28Power_and_Subsystems%29" TargetMode="External"/><Relationship Id="rId2620" Type="http://schemas.openxmlformats.org/officeDocument/2006/relationships/hyperlink" Target="http://sto.gamepedia.com/Captain%27s_Yacht" TargetMode="External"/><Relationship Id="rId1015" Type="http://schemas.openxmlformats.org/officeDocument/2006/relationships/hyperlink" Target="http://sto.gamepedia.com/Impulse_Engines" TargetMode="External"/><Relationship Id="rId1222" Type="http://schemas.openxmlformats.org/officeDocument/2006/relationships/hyperlink" Target="http://sto.gamepedia.com/Dual_Disruptor_Beam_Bank" TargetMode="External"/><Relationship Id="rId4378" Type="http://schemas.openxmlformats.org/officeDocument/2006/relationships/hyperlink" Target="http://sto.gamepedia.com/index.php?title=Ability:_Focused_Singularity_Beam&amp;action=edit&amp;redlink=1" TargetMode="External"/><Relationship Id="rId4585" Type="http://schemas.openxmlformats.org/officeDocument/2006/relationships/hyperlink" Target="http://sto.gamepedia.com/Polaron_Beam_Array" TargetMode="External"/><Relationship Id="rId3187" Type="http://schemas.openxmlformats.org/officeDocument/2006/relationships/hyperlink" Target="http://sto.gamepedia.com/Starship_%28Power_and_Subsystems%29" TargetMode="External"/><Relationship Id="rId3394" Type="http://schemas.openxmlformats.org/officeDocument/2006/relationships/hyperlink" Target="http://sto.gamepedia.com/Phaser_Beam_Array" TargetMode="External"/><Relationship Id="rId4238" Type="http://schemas.openxmlformats.org/officeDocument/2006/relationships/hyperlink" Target="http://sto.gamepedia.com/Talvath_Temporal_Destroyer" TargetMode="External"/><Relationship Id="rId4792" Type="http://schemas.openxmlformats.org/officeDocument/2006/relationships/hyperlink" Target="http://sto.gamepedia.com/Ability:_Romulan_Battle_Cloak" TargetMode="External"/><Relationship Id="rId3047" Type="http://schemas.openxmlformats.org/officeDocument/2006/relationships/hyperlink" Target="http://sto.gamepedia.com/Starship_%28Power_and_Subsystems%29" TargetMode="External"/><Relationship Id="rId4445" Type="http://schemas.openxmlformats.org/officeDocument/2006/relationships/hyperlink" Target="http://sto.gamepedia.com/D%27deridex_Warbird_Battle_Cruiser_Retrofit" TargetMode="External"/><Relationship Id="rId4652" Type="http://schemas.openxmlformats.org/officeDocument/2006/relationships/hyperlink" Target="http://sto.gamepedia.com/Voth_Antiproton_Beam_Array" TargetMode="External"/><Relationship Id="rId175" Type="http://schemas.openxmlformats.org/officeDocument/2006/relationships/hyperlink" Target="http://sto.gamepedia.com/Impulse_Engines" TargetMode="External"/><Relationship Id="rId3254" Type="http://schemas.openxmlformats.org/officeDocument/2006/relationships/hyperlink" Target="http://sto.gamepedia.com/Engineering_Consoles" TargetMode="External"/><Relationship Id="rId3461" Type="http://schemas.openxmlformats.org/officeDocument/2006/relationships/hyperlink" Target="http://sto.gamepedia.com/Science_Consoles" TargetMode="External"/><Relationship Id="rId4305" Type="http://schemas.openxmlformats.org/officeDocument/2006/relationships/hyperlink" Target="http://sto.gamepedia.com/Category:Ship_Devices" TargetMode="External"/><Relationship Id="rId4512" Type="http://schemas.openxmlformats.org/officeDocument/2006/relationships/hyperlink" Target="http://sto.gamepedia.com/Deflector_Array" TargetMode="External"/><Relationship Id="rId382" Type="http://schemas.openxmlformats.org/officeDocument/2006/relationships/hyperlink" Target="http://sto.gamepedia.com/Impulse_Engines" TargetMode="External"/><Relationship Id="rId2063" Type="http://schemas.openxmlformats.org/officeDocument/2006/relationships/hyperlink" Target="http://sto.gamepedia.com/Peghqu%27_Heavy_Destroyer" TargetMode="External"/><Relationship Id="rId2270" Type="http://schemas.openxmlformats.org/officeDocument/2006/relationships/hyperlink" Target="http://sto.gamepedia.com/Science_Consoles" TargetMode="External"/><Relationship Id="rId3114" Type="http://schemas.openxmlformats.org/officeDocument/2006/relationships/hyperlink" Target="http://sto.gamepedia.com/Ability:_Sensor_Analysis" TargetMode="External"/><Relationship Id="rId3321" Type="http://schemas.openxmlformats.org/officeDocument/2006/relationships/hyperlink" Target="http://sto.gamepedia.com/Hangar_-_Danube_Runabouts" TargetMode="External"/><Relationship Id="rId242" Type="http://schemas.openxmlformats.org/officeDocument/2006/relationships/hyperlink" Target="http://sto.gamepedia.com/Deflector_Array" TargetMode="External"/><Relationship Id="rId2130" Type="http://schemas.openxmlformats.org/officeDocument/2006/relationships/hyperlink" Target="http://sto.gamepedia.com/Science_Consoles" TargetMode="External"/><Relationship Id="rId102" Type="http://schemas.openxmlformats.org/officeDocument/2006/relationships/hyperlink" Target="http://sto.gamepedia.com/index.php?title=Hangar_-_Tholian_Widow_Fighters&amp;action=edit&amp;redlink=1" TargetMode="External"/><Relationship Id="rId1689" Type="http://schemas.openxmlformats.org/officeDocument/2006/relationships/hyperlink" Target="http://sto.gamepedia.com/Science_Consoles" TargetMode="External"/><Relationship Id="rId4095" Type="http://schemas.openxmlformats.org/officeDocument/2006/relationships/hyperlink" Target="http://sto.gamepedia.com/Impulse_Engines" TargetMode="External"/><Relationship Id="rId1896" Type="http://schemas.openxmlformats.org/officeDocument/2006/relationships/hyperlink" Target="http://sto.gamepedia.com/Deflector_Array" TargetMode="External"/><Relationship Id="rId2947" Type="http://schemas.openxmlformats.org/officeDocument/2006/relationships/hyperlink" Target="http://sto.gamepedia.com/Ability:_Strategic_Maneuvering" TargetMode="External"/><Relationship Id="rId4162" Type="http://schemas.openxmlformats.org/officeDocument/2006/relationships/hyperlink" Target="http://sto.gamepedia.com/Science_Consoles" TargetMode="External"/><Relationship Id="rId5006" Type="http://schemas.openxmlformats.org/officeDocument/2006/relationships/hyperlink" Target="file:///\\www.google.com\url%3fq=http:\sto.gamepedia.com\Console_-_Universal_-_Hazari_Shield_Drone" TargetMode="External"/><Relationship Id="rId919" Type="http://schemas.openxmlformats.org/officeDocument/2006/relationships/hyperlink" Target="http://sto.gamepedia.com/Wide_Angle_Quantum_Torpedo_Launcher" TargetMode="External"/><Relationship Id="rId1549" Type="http://schemas.openxmlformats.org/officeDocument/2006/relationships/hyperlink" Target="http://sto.gamepedia.com/Deflector_Array" TargetMode="External"/><Relationship Id="rId1756" Type="http://schemas.openxmlformats.org/officeDocument/2006/relationships/hyperlink" Target="http://sto.gamepedia.com/Impulse_Engines" TargetMode="External"/><Relationship Id="rId1963" Type="http://schemas.openxmlformats.org/officeDocument/2006/relationships/hyperlink" Target="http://sto.gamepedia.com/Advanced_Heavy_Cruiser_Retrofit" TargetMode="External"/><Relationship Id="rId2807" Type="http://schemas.openxmlformats.org/officeDocument/2006/relationships/hyperlink" Target="http://sto.gamepedia.com/Fleet_Mogai_Heavy_Warbird_Retrofit" TargetMode="External"/><Relationship Id="rId4022" Type="http://schemas.openxmlformats.org/officeDocument/2006/relationships/hyperlink" Target="http://sto.gamepedia.com/Science_Consoles" TargetMode="External"/><Relationship Id="rId48" Type="http://schemas.openxmlformats.org/officeDocument/2006/relationships/hyperlink" Target="http://sto.gamepedia.com/Starship_%28Power_and_Subsystems%29" TargetMode="External"/><Relationship Id="rId1409" Type="http://schemas.openxmlformats.org/officeDocument/2006/relationships/hyperlink" Target="http://sto.gamepedia.com/Shield_Array" TargetMode="External"/><Relationship Id="rId1616" Type="http://schemas.openxmlformats.org/officeDocument/2006/relationships/hyperlink" Target="http://sto.gamepedia.com/Impulse_Engines" TargetMode="External"/><Relationship Id="rId1823" Type="http://schemas.openxmlformats.org/officeDocument/2006/relationships/hyperlink" Target="http://sto.gamepedia.com/Shield_Array" TargetMode="External"/><Relationship Id="rId4979" Type="http://schemas.openxmlformats.org/officeDocument/2006/relationships/hyperlink" Target="http://sto.gamepedia.com/Starship_%28Power_and_Subsystems%29" TargetMode="External"/><Relationship Id="rId3788" Type="http://schemas.openxmlformats.org/officeDocument/2006/relationships/hyperlink" Target="http://sto.gamepedia.com/Impulse_Engines" TargetMode="External"/><Relationship Id="rId3995" Type="http://schemas.openxmlformats.org/officeDocument/2006/relationships/hyperlink" Target="http://sto.gamepedia.com/Photon_Torpedo_Launcher" TargetMode="External"/><Relationship Id="rId4839" Type="http://schemas.openxmlformats.org/officeDocument/2006/relationships/hyperlink" Target="http://sto.gamepedia.com/Ability:_Sensor_Analysis" TargetMode="External"/><Relationship Id="rId2597" Type="http://schemas.openxmlformats.org/officeDocument/2006/relationships/hyperlink" Target="http://sto.gamepedia.com/Starship_%28Power_and_Subsystems%29" TargetMode="External"/><Relationship Id="rId3648" Type="http://schemas.openxmlformats.org/officeDocument/2006/relationships/hyperlink" Target="http://sto.gamepedia.com/Impulse_Engines" TargetMode="External"/><Relationship Id="rId3855" Type="http://schemas.openxmlformats.org/officeDocument/2006/relationships/hyperlink" Target="http://sto.gamepedia.com/Shield_Array" TargetMode="External"/><Relationship Id="rId569" Type="http://schemas.openxmlformats.org/officeDocument/2006/relationships/hyperlink" Target="http://sto.gamepedia.com/Starship_%28Power_and_Subsystems%29" TargetMode="External"/><Relationship Id="rId776" Type="http://schemas.openxmlformats.org/officeDocument/2006/relationships/hyperlink" Target="http://sto.gamepedia.com/Impulse_Engines" TargetMode="External"/><Relationship Id="rId983" Type="http://schemas.openxmlformats.org/officeDocument/2006/relationships/hyperlink" Target="http://sto.gamepedia.com/Phaser_Beam_Array" TargetMode="External"/><Relationship Id="rId1199" Type="http://schemas.openxmlformats.org/officeDocument/2006/relationships/hyperlink" Target="http://sto.gamepedia.com/Deflector_Array" TargetMode="External"/><Relationship Id="rId2457" Type="http://schemas.openxmlformats.org/officeDocument/2006/relationships/hyperlink" Target="http://sto.gamepedia.com/Starship_%28Power_and_Subsystems%29" TargetMode="External"/><Relationship Id="rId2664" Type="http://schemas.openxmlformats.org/officeDocument/2006/relationships/hyperlink" Target="http://sto.gamepedia.com/Advanced_Research_Vessel_Retrofit" TargetMode="External"/><Relationship Id="rId3508" Type="http://schemas.openxmlformats.org/officeDocument/2006/relationships/hyperlink" Target="http://sto.gamepedia.com/Starship_%28Power_and_Subsystems%29" TargetMode="External"/><Relationship Id="rId4906" Type="http://schemas.openxmlformats.org/officeDocument/2006/relationships/hyperlink" Target="http://sto.gamepedia.com/Impulse_Engines" TargetMode="External"/><Relationship Id="rId429" Type="http://schemas.openxmlformats.org/officeDocument/2006/relationships/hyperlink" Target="http://sto.gamepedia.com/Photon_Torpedo_Launcher" TargetMode="External"/><Relationship Id="rId636" Type="http://schemas.openxmlformats.org/officeDocument/2006/relationships/hyperlink" Target="http://sto.gamepedia.com/Phaser_Dual_Cannons" TargetMode="External"/><Relationship Id="rId1059" Type="http://schemas.openxmlformats.org/officeDocument/2006/relationships/hyperlink" Target="http://sto.gamepedia.com/Shield_Array" TargetMode="External"/><Relationship Id="rId1266" Type="http://schemas.openxmlformats.org/officeDocument/2006/relationships/hyperlink" Target="http://sto.gamepedia.com/Hangar_-_Orion_Interceptors" TargetMode="External"/><Relationship Id="rId1473" Type="http://schemas.openxmlformats.org/officeDocument/2006/relationships/hyperlink" Target="http://sto.gamepedia.com/Impulse_Engines" TargetMode="External"/><Relationship Id="rId2317" Type="http://schemas.openxmlformats.org/officeDocument/2006/relationships/hyperlink" Target="http://sto.gamepedia.com/Starship_%28Power_and_Subsystems%29" TargetMode="External"/><Relationship Id="rId2871" Type="http://schemas.openxmlformats.org/officeDocument/2006/relationships/hyperlink" Target="http://sto.gamepedia.com/Nov_Class" TargetMode="External"/><Relationship Id="rId3715" Type="http://schemas.openxmlformats.org/officeDocument/2006/relationships/hyperlink" Target="http://sto.gamepedia.com/Phaser_Beam_Array" TargetMode="External"/><Relationship Id="rId3922" Type="http://schemas.openxmlformats.org/officeDocument/2006/relationships/hyperlink" Target="http://sto.gamepedia.com/Photon_Torpedo_Launcher" TargetMode="External"/><Relationship Id="rId843" Type="http://schemas.openxmlformats.org/officeDocument/2006/relationships/hyperlink" Target="http://sto.gamepedia.com/Phaser_Dual_Cannons" TargetMode="External"/><Relationship Id="rId1126" Type="http://schemas.openxmlformats.org/officeDocument/2006/relationships/hyperlink" Target="http://sto.gamepedia.com/Antiproton_Beam_Array" TargetMode="External"/><Relationship Id="rId1680" Type="http://schemas.openxmlformats.org/officeDocument/2006/relationships/hyperlink" Target="http://sto.gamepedia.com/Disruptor_Beam_Array" TargetMode="External"/><Relationship Id="rId2524" Type="http://schemas.openxmlformats.org/officeDocument/2006/relationships/hyperlink" Target="http://sto.gamepedia.com/Matter_Anti-Matter_Warp_Core" TargetMode="External"/><Relationship Id="rId2731" Type="http://schemas.openxmlformats.org/officeDocument/2006/relationships/hyperlink" Target="http://sto.gamepedia.com/B%27rel_Fleet_Bird-of-Prey_Retrofit" TargetMode="External"/><Relationship Id="rId703" Type="http://schemas.openxmlformats.org/officeDocument/2006/relationships/hyperlink" Target="http://sto.gamepedia.com/Starship_%28Power_and_Subsystems%29" TargetMode="External"/><Relationship Id="rId910" Type="http://schemas.openxmlformats.org/officeDocument/2006/relationships/hyperlink" Target="http://sto.gamepedia.com/Starship_%28Power_and_Subsystems%29" TargetMode="External"/><Relationship Id="rId1333" Type="http://schemas.openxmlformats.org/officeDocument/2006/relationships/hyperlink" Target="http://sto.gamepedia.com/Disruptor_Beam_Array" TargetMode="External"/><Relationship Id="rId1540" Type="http://schemas.openxmlformats.org/officeDocument/2006/relationships/hyperlink" Target="http://sto.gamepedia.com/Dual_Disruptor_Beam_Bank" TargetMode="External"/><Relationship Id="rId4489" Type="http://schemas.openxmlformats.org/officeDocument/2006/relationships/hyperlink" Target="http://sto.gamepedia.com/Console_-_Universal_-_Indoctrination_Nanite_Dispersal_System" TargetMode="External"/><Relationship Id="rId4696" Type="http://schemas.openxmlformats.org/officeDocument/2006/relationships/hyperlink" Target="http://sto.gamepedia.com/Starship_%28Power_and_Subsystems%29" TargetMode="External"/><Relationship Id="rId1400" Type="http://schemas.openxmlformats.org/officeDocument/2006/relationships/hyperlink" Target="http://sto.gamepedia.com/Shield_Array" TargetMode="External"/><Relationship Id="rId3298" Type="http://schemas.openxmlformats.org/officeDocument/2006/relationships/hyperlink" Target="http://sto.gamepedia.com/Photon_Torpedo_Launcher" TargetMode="External"/><Relationship Id="rId4349" Type="http://schemas.openxmlformats.org/officeDocument/2006/relationships/hyperlink" Target="http://sto.gamepedia.com/Shield_Array" TargetMode="External"/><Relationship Id="rId4556" Type="http://schemas.openxmlformats.org/officeDocument/2006/relationships/hyperlink" Target="http://sto.gamepedia.com/Starship_%28Power_and_Subsystems%29" TargetMode="External"/><Relationship Id="rId4763" Type="http://schemas.openxmlformats.org/officeDocument/2006/relationships/hyperlink" Target="http://sto.gamepedia.com/Ability:_Beam_Target_Engines_Subsystems" TargetMode="External"/><Relationship Id="rId4970" Type="http://schemas.openxmlformats.org/officeDocument/2006/relationships/hyperlink" Target="file:///\\www.google.com\url%3fq=http%253A%252F%252Fsto.gamepedia.com%252FConsole_-_Universal_-_Shield_Inversion_Projector" TargetMode="External"/><Relationship Id="rId3158" Type="http://schemas.openxmlformats.org/officeDocument/2006/relationships/hyperlink" Target="http://sto.gamepedia.com/Shield_Array" TargetMode="External"/><Relationship Id="rId3365" Type="http://schemas.openxmlformats.org/officeDocument/2006/relationships/hyperlink" Target="http://sto.gamepedia.com/Phaser_Dual_Cannons" TargetMode="External"/><Relationship Id="rId3572" Type="http://schemas.openxmlformats.org/officeDocument/2006/relationships/hyperlink" Target="http://sto.gamepedia.com/Phaser_Dual_Cannons" TargetMode="External"/><Relationship Id="rId4209" Type="http://schemas.openxmlformats.org/officeDocument/2006/relationships/hyperlink" Target="http://sto.gamepedia.com/Deflector_Array" TargetMode="External"/><Relationship Id="rId4416" Type="http://schemas.openxmlformats.org/officeDocument/2006/relationships/hyperlink" Target="http://sto.gamepedia.com/Deflector_Array" TargetMode="External"/><Relationship Id="rId4623" Type="http://schemas.openxmlformats.org/officeDocument/2006/relationships/hyperlink" Target="http://sto.gamepedia.com/index.php?title=Ability:_Crescent_Wave_Cannon&amp;action=edit&amp;redlink=1" TargetMode="External"/><Relationship Id="rId4830" Type="http://schemas.openxmlformats.org/officeDocument/2006/relationships/hyperlink" Target="http://sto.gamepedia.com/Starship_%28Power_and_Subsystems%29" TargetMode="External"/><Relationship Id="rId286" Type="http://schemas.openxmlformats.org/officeDocument/2006/relationships/hyperlink" Target="http://sto.gamepedia.com/Deflector_Array" TargetMode="External"/><Relationship Id="rId493" Type="http://schemas.openxmlformats.org/officeDocument/2006/relationships/hyperlink" Target="http://sto.gamepedia.com/Deflector_Array" TargetMode="External"/><Relationship Id="rId2174" Type="http://schemas.openxmlformats.org/officeDocument/2006/relationships/hyperlink" Target="http://sto.gamepedia.com/Engineering_Consoles" TargetMode="External"/><Relationship Id="rId2381" Type="http://schemas.openxmlformats.org/officeDocument/2006/relationships/hyperlink" Target="http://sto.gamepedia.com/Ability:_Romulan_Battle_Cloak" TargetMode="External"/><Relationship Id="rId3018" Type="http://schemas.openxmlformats.org/officeDocument/2006/relationships/hyperlink" Target="http://sto.gamepedia.com/index.php?title=Ability:_Tactical_Mode&amp;action=edit&amp;redlink=1" TargetMode="External"/><Relationship Id="rId3225" Type="http://schemas.openxmlformats.org/officeDocument/2006/relationships/hyperlink" Target="http://sto.gamepedia.com/Impulse_Engines" TargetMode="External"/><Relationship Id="rId3432" Type="http://schemas.openxmlformats.org/officeDocument/2006/relationships/hyperlink" Target="http://sto.gamepedia.com/Dual_Phaser_Beam_Bank" TargetMode="External"/><Relationship Id="rId146" Type="http://schemas.openxmlformats.org/officeDocument/2006/relationships/hyperlink" Target="http://sto.gamepedia.com/Phaser_Beam_Array" TargetMode="External"/><Relationship Id="rId353" Type="http://schemas.openxmlformats.org/officeDocument/2006/relationships/hyperlink" Target="http://sto.gamepedia.com/Deflector_Array" TargetMode="External"/><Relationship Id="rId560" Type="http://schemas.openxmlformats.org/officeDocument/2006/relationships/hyperlink" Target="http://sto.gamepedia.com/Phaser_Beam_Array" TargetMode="External"/><Relationship Id="rId1190" Type="http://schemas.openxmlformats.org/officeDocument/2006/relationships/hyperlink" Target="http://sto.gamepedia.com/Science_Consoles" TargetMode="External"/><Relationship Id="rId2034" Type="http://schemas.openxmlformats.org/officeDocument/2006/relationships/hyperlink" Target="http://sto.gamepedia.com/K%27Tanco_Battle_Cruiser" TargetMode="External"/><Relationship Id="rId2241" Type="http://schemas.openxmlformats.org/officeDocument/2006/relationships/hyperlink" Target="http://sto.gamepedia.com/Deflector_Array" TargetMode="External"/><Relationship Id="rId213" Type="http://schemas.openxmlformats.org/officeDocument/2006/relationships/hyperlink" Target="http://sto.gamepedia.com/Phaser_Beam_Array" TargetMode="External"/><Relationship Id="rId420" Type="http://schemas.openxmlformats.org/officeDocument/2006/relationships/hyperlink" Target="http://sto.gamepedia.com/Science_Consoles" TargetMode="External"/><Relationship Id="rId1050" Type="http://schemas.openxmlformats.org/officeDocument/2006/relationships/hyperlink" Target="http://sto.gamepedia.com/Phaser_Beam_Array" TargetMode="External"/><Relationship Id="rId2101" Type="http://schemas.openxmlformats.org/officeDocument/2006/relationships/hyperlink" Target="http://sto.gamepedia.com/Breen_Chel_Grett_Warship" TargetMode="External"/><Relationship Id="rId4066" Type="http://schemas.openxmlformats.org/officeDocument/2006/relationships/hyperlink" Target="http://sto.gamepedia.com/Shield_Array" TargetMode="External"/><Relationship Id="rId1867" Type="http://schemas.openxmlformats.org/officeDocument/2006/relationships/hyperlink" Target="http://sto.gamepedia.com/Impulse_Engines" TargetMode="External"/><Relationship Id="rId2918" Type="http://schemas.openxmlformats.org/officeDocument/2006/relationships/hyperlink" Target="http://sto.gamepedia.com/index.php?title=Solanae_Dual_Heavy_Proton_Cannon&amp;action=edit&amp;redlink=1" TargetMode="External"/><Relationship Id="rId4273" Type="http://schemas.openxmlformats.org/officeDocument/2006/relationships/hyperlink" Target="http://sto.gamepedia.com/Impulse_Engines" TargetMode="External"/><Relationship Id="rId4480" Type="http://schemas.openxmlformats.org/officeDocument/2006/relationships/hyperlink" Target="http://sto.gamepedia.com/Phaser_Beam_Array" TargetMode="External"/><Relationship Id="rId1727" Type="http://schemas.openxmlformats.org/officeDocument/2006/relationships/hyperlink" Target="http://sto.gamepedia.com/Deflector_Array" TargetMode="External"/><Relationship Id="rId1934" Type="http://schemas.openxmlformats.org/officeDocument/2006/relationships/hyperlink" Target="http://sto.gamepedia.com/Advanced_Escort" TargetMode="External"/><Relationship Id="rId3082" Type="http://schemas.openxmlformats.org/officeDocument/2006/relationships/hyperlink" Target="http://sto.gamepedia.com/Xindi-Aquatic_Narcine_Dreadnought_Carrier" TargetMode="External"/><Relationship Id="rId4133" Type="http://schemas.openxmlformats.org/officeDocument/2006/relationships/hyperlink" Target="http://sto.gamepedia.com/Fleet_Corsair_Flight_Deck_Cruiser_Retrofit" TargetMode="External"/><Relationship Id="rId4340" Type="http://schemas.openxmlformats.org/officeDocument/2006/relationships/hyperlink" Target="http://sto.gamepedia.com/Ar%27Kif_Tactical_Carrier_Warbird_Retrofit" TargetMode="External"/><Relationship Id="rId19" Type="http://schemas.openxmlformats.org/officeDocument/2006/relationships/hyperlink" Target="http://sto.gamepedia.com/Impulse_Engines" TargetMode="External"/><Relationship Id="rId3899" Type="http://schemas.openxmlformats.org/officeDocument/2006/relationships/hyperlink" Target="http://sto.gamepedia.com/Engineering_Consoles" TargetMode="External"/><Relationship Id="rId4200" Type="http://schemas.openxmlformats.org/officeDocument/2006/relationships/hyperlink" Target="http://sto.gamepedia.com/Science_Consoles" TargetMode="External"/><Relationship Id="rId3759" Type="http://schemas.openxmlformats.org/officeDocument/2006/relationships/hyperlink" Target="http://sto.gamepedia.com/Impulse_Engines" TargetMode="External"/><Relationship Id="rId3966" Type="http://schemas.openxmlformats.org/officeDocument/2006/relationships/hyperlink" Target="http://sto.gamepedia.com/Disruptor_Beam_Array" TargetMode="External"/><Relationship Id="rId3" Type="http://schemas.openxmlformats.org/officeDocument/2006/relationships/hyperlink" Target="http://sto.gamepedia.com/Starship_%28Power_and_Subsystems%29" TargetMode="External"/><Relationship Id="rId887" Type="http://schemas.openxmlformats.org/officeDocument/2006/relationships/hyperlink" Target="http://sto.gamepedia.com/Shield_Array" TargetMode="External"/><Relationship Id="rId2568" Type="http://schemas.openxmlformats.org/officeDocument/2006/relationships/hyperlink" Target="http://sto.gamepedia.com/index.php?title=Console_%E2%80%93_Universal_%E2%80%93_Focused_Singularity_Modulator&amp;action=edit&amp;redlink=1" TargetMode="External"/><Relationship Id="rId2775" Type="http://schemas.openxmlformats.org/officeDocument/2006/relationships/hyperlink" Target="http://sto.gamepedia.com/Corsair_Flight-Deck_Cruiser" TargetMode="External"/><Relationship Id="rId2982" Type="http://schemas.openxmlformats.org/officeDocument/2006/relationships/hyperlink" Target="http://sto.gamepedia.com/Ability:_Singularity_Overcharge" TargetMode="External"/><Relationship Id="rId3619" Type="http://schemas.openxmlformats.org/officeDocument/2006/relationships/hyperlink" Target="http://sto.gamepedia.com/Phaser_Beam_Array" TargetMode="External"/><Relationship Id="rId3826" Type="http://schemas.openxmlformats.org/officeDocument/2006/relationships/hyperlink" Target="http://sto.gamepedia.com/Phaser_Beam_Array" TargetMode="External"/><Relationship Id="rId747" Type="http://schemas.openxmlformats.org/officeDocument/2006/relationships/hyperlink" Target="http://sto.gamepedia.com/Science_Consoles" TargetMode="External"/><Relationship Id="rId954" Type="http://schemas.openxmlformats.org/officeDocument/2006/relationships/hyperlink" Target="http://sto.gamepedia.com/Starship_%28Power_and_Subsystems%29" TargetMode="External"/><Relationship Id="rId1377" Type="http://schemas.openxmlformats.org/officeDocument/2006/relationships/hyperlink" Target="http://sto.gamepedia.com/Starship_%28Power_and_Subsystems%29" TargetMode="External"/><Relationship Id="rId1584" Type="http://schemas.openxmlformats.org/officeDocument/2006/relationships/hyperlink" Target="http://sto.gamepedia.com/Deflector_Array" TargetMode="External"/><Relationship Id="rId1791" Type="http://schemas.openxmlformats.org/officeDocument/2006/relationships/hyperlink" Target="http://sto.gamepedia.com/Deflector_Array" TargetMode="External"/><Relationship Id="rId2428" Type="http://schemas.openxmlformats.org/officeDocument/2006/relationships/hyperlink" Target="http://sto.gamepedia.com/Science_Consoles" TargetMode="External"/><Relationship Id="rId2635" Type="http://schemas.openxmlformats.org/officeDocument/2006/relationships/hyperlink" Target="http://sto.gamepedia.com/Science_Vessel_Refit" TargetMode="External"/><Relationship Id="rId2842" Type="http://schemas.openxmlformats.org/officeDocument/2006/relationships/hyperlink" Target="http://sto.gamepedia.com/Tholian_Recluse_Carrier" TargetMode="External"/><Relationship Id="rId83" Type="http://schemas.openxmlformats.org/officeDocument/2006/relationships/hyperlink" Target="http://sto.gamepedia.com/Deflector_Array" TargetMode="External"/><Relationship Id="rId607" Type="http://schemas.openxmlformats.org/officeDocument/2006/relationships/hyperlink" Target="http://sto.gamepedia.com/Science_Consoles" TargetMode="External"/><Relationship Id="rId814" Type="http://schemas.openxmlformats.org/officeDocument/2006/relationships/hyperlink" Target="http://sto.gamepedia.com/Shield_Array" TargetMode="External"/><Relationship Id="rId1237" Type="http://schemas.openxmlformats.org/officeDocument/2006/relationships/hyperlink" Target="http://sto.gamepedia.com/Deflector_Array" TargetMode="External"/><Relationship Id="rId1444" Type="http://schemas.openxmlformats.org/officeDocument/2006/relationships/hyperlink" Target="http://sto.gamepedia.com/Starship_%28Power_and_Subsystems%29" TargetMode="External"/><Relationship Id="rId1651" Type="http://schemas.openxmlformats.org/officeDocument/2006/relationships/hyperlink" Target="http://sto.gamepedia.com/Deflector_Array" TargetMode="External"/><Relationship Id="rId2702" Type="http://schemas.openxmlformats.org/officeDocument/2006/relationships/hyperlink" Target="http://sto.gamepedia.com/Fleet_Heavy_Escort_Carrier" TargetMode="External"/><Relationship Id="rId1304" Type="http://schemas.openxmlformats.org/officeDocument/2006/relationships/hyperlink" Target="http://sto.gamepedia.com/Starship_%28Power_and_Subsystems%29" TargetMode="External"/><Relationship Id="rId1511" Type="http://schemas.openxmlformats.org/officeDocument/2006/relationships/hyperlink" Target="http://sto.gamepedia.com/Disruptor_Beam_Array" TargetMode="External"/><Relationship Id="rId4667" Type="http://schemas.openxmlformats.org/officeDocument/2006/relationships/hyperlink" Target="http://sto.gamepedia.com/Voth_Antiproton_Beam_Array" TargetMode="External"/><Relationship Id="rId4874" Type="http://schemas.openxmlformats.org/officeDocument/2006/relationships/hyperlink" Target="http://sto.gamepedia.com/Fleet_Mogh_Battle_Cruiser" TargetMode="External"/><Relationship Id="rId3269" Type="http://schemas.openxmlformats.org/officeDocument/2006/relationships/hyperlink" Target="http://sto.gamepedia.com/Console_-_Universal_-_Tipler_Cylinder" TargetMode="External"/><Relationship Id="rId3476" Type="http://schemas.openxmlformats.org/officeDocument/2006/relationships/hyperlink" Target="http://sto.gamepedia.com/Deflector_Array" TargetMode="External"/><Relationship Id="rId3683" Type="http://schemas.openxmlformats.org/officeDocument/2006/relationships/hyperlink" Target="http://sto.gamepedia.com/Phaser_Beam_Array" TargetMode="External"/><Relationship Id="rId4527" Type="http://schemas.openxmlformats.org/officeDocument/2006/relationships/hyperlink" Target="http://sto.gamepedia.com/Polaron_Beam_Array" TargetMode="External"/><Relationship Id="rId10" Type="http://schemas.openxmlformats.org/officeDocument/2006/relationships/hyperlink" Target="http://sto.gamepedia.com/Spiral_Wave_Disruptor" TargetMode="External"/><Relationship Id="rId397" Type="http://schemas.openxmlformats.org/officeDocument/2006/relationships/hyperlink" Target="http://sto.gamepedia.com/Phaser_Beam_Array" TargetMode="External"/><Relationship Id="rId2078" Type="http://schemas.openxmlformats.org/officeDocument/2006/relationships/hyperlink" Target="http://sto.gamepedia.com/Ha%27apax_Advanced_Warbird" TargetMode="External"/><Relationship Id="rId2285" Type="http://schemas.openxmlformats.org/officeDocument/2006/relationships/hyperlink" Target="http://sto.gamepedia.com/Tactical_Consoles" TargetMode="External"/><Relationship Id="rId2492" Type="http://schemas.openxmlformats.org/officeDocument/2006/relationships/hyperlink" Target="http://sto.gamepedia.com/Ability:_Strategic_Maneuvering" TargetMode="External"/><Relationship Id="rId3129" Type="http://schemas.openxmlformats.org/officeDocument/2006/relationships/hyperlink" Target="http://sto.gamepedia.com/Ability:_Singularity_Overcharge" TargetMode="External"/><Relationship Id="rId3336" Type="http://schemas.openxmlformats.org/officeDocument/2006/relationships/hyperlink" Target="http://sto.gamepedia.com/Deflector_Array" TargetMode="External"/><Relationship Id="rId3890" Type="http://schemas.openxmlformats.org/officeDocument/2006/relationships/hyperlink" Target="http://sto.gamepedia.com/Fleet_Hoh%27SuS_Bird-of-Prey" TargetMode="External"/><Relationship Id="rId4734" Type="http://schemas.openxmlformats.org/officeDocument/2006/relationships/hyperlink" Target="http://sto.gamepedia.com/Dyson_Strategic_Science_Destroyer" TargetMode="External"/><Relationship Id="rId4941" Type="http://schemas.openxmlformats.org/officeDocument/2006/relationships/hyperlink" Target="http://sto.gamepedia.com/index.php?title=Console_-_Universal_-_Fluidic_Energy_Focusing_Array&amp;action=edit&amp;redlink=1" TargetMode="External"/><Relationship Id="rId257" Type="http://schemas.openxmlformats.org/officeDocument/2006/relationships/hyperlink" Target="http://sto.gamepedia.com/Phaser_Beam_Array" TargetMode="External"/><Relationship Id="rId464" Type="http://schemas.openxmlformats.org/officeDocument/2006/relationships/hyperlink" Target="http://sto.gamepedia.com/Phaser_Beam_Array" TargetMode="External"/><Relationship Id="rId1094" Type="http://schemas.openxmlformats.org/officeDocument/2006/relationships/hyperlink" Target="http://sto.gamepedia.com/Photon_Torpedo_Launcher" TargetMode="External"/><Relationship Id="rId2145" Type="http://schemas.openxmlformats.org/officeDocument/2006/relationships/hyperlink" Target="http://sto.gamepedia.com/Starship_%28Power_and_Subsystems%29" TargetMode="External"/><Relationship Id="rId3543" Type="http://schemas.openxmlformats.org/officeDocument/2006/relationships/hyperlink" Target="http://sto.gamepedia.com/Exploration_Cruiser_Retrofit" TargetMode="External"/><Relationship Id="rId3750" Type="http://schemas.openxmlformats.org/officeDocument/2006/relationships/hyperlink" Target="http://sto.gamepedia.com/Photon_Torpedo_Launcher" TargetMode="External"/><Relationship Id="rId4801" Type="http://schemas.openxmlformats.org/officeDocument/2006/relationships/hyperlink" Target="http://sto.gamepedia.com/Ability:_Subsystem_Targeting" TargetMode="External"/><Relationship Id="rId117" Type="http://schemas.openxmlformats.org/officeDocument/2006/relationships/hyperlink" Target="http://sto.gamepedia.com/index.php?title=Hangar_-_Jem%27Hadar_Fighters&amp;action=edit&amp;redlink=1" TargetMode="External"/><Relationship Id="rId671" Type="http://schemas.openxmlformats.org/officeDocument/2006/relationships/hyperlink" Target="http://sto.gamepedia.com/Photon_Torpedo_Launcher" TargetMode="External"/><Relationship Id="rId2352" Type="http://schemas.openxmlformats.org/officeDocument/2006/relationships/hyperlink" Target="http://sto.gamepedia.com/Starship_%28Power_and_Subsystems%29" TargetMode="External"/><Relationship Id="rId3403" Type="http://schemas.openxmlformats.org/officeDocument/2006/relationships/hyperlink" Target="http://sto.gamepedia.com/Kumari_Phaser_Wing_Cannons" TargetMode="External"/><Relationship Id="rId3610" Type="http://schemas.openxmlformats.org/officeDocument/2006/relationships/hyperlink" Target="http://sto.gamepedia.com/Photon_Torpedo_Launcher" TargetMode="External"/><Relationship Id="rId324" Type="http://schemas.openxmlformats.org/officeDocument/2006/relationships/hyperlink" Target="http://sto.gamepedia.com/Shield_Array" TargetMode="External"/><Relationship Id="rId531" Type="http://schemas.openxmlformats.org/officeDocument/2006/relationships/hyperlink" Target="http://sto.gamepedia.com/Shield_Array" TargetMode="External"/><Relationship Id="rId1161" Type="http://schemas.openxmlformats.org/officeDocument/2006/relationships/hyperlink" Target="http://sto.gamepedia.com/Disruptor_Dual_Cannons" TargetMode="External"/><Relationship Id="rId2005" Type="http://schemas.openxmlformats.org/officeDocument/2006/relationships/hyperlink" Target="http://sto.gamepedia.com/Fleet_Science_Vessel_Retrofit" TargetMode="External"/><Relationship Id="rId2212" Type="http://schemas.openxmlformats.org/officeDocument/2006/relationships/hyperlink" Target="http://sto.gamepedia.com/Plasma_Beam_Array" TargetMode="External"/><Relationship Id="rId1021" Type="http://schemas.openxmlformats.org/officeDocument/2006/relationships/hyperlink" Target="http://sto.gamepedia.com/Science_Consoles" TargetMode="External"/><Relationship Id="rId1978" Type="http://schemas.openxmlformats.org/officeDocument/2006/relationships/hyperlink" Target="http://sto.gamepedia.com/Odyssey_Science_Cruiser" TargetMode="External"/><Relationship Id="rId4177" Type="http://schemas.openxmlformats.org/officeDocument/2006/relationships/hyperlink" Target="http://sto.gamepedia.com/Starship_%28Power_and_Subsystems%29" TargetMode="External"/><Relationship Id="rId4384" Type="http://schemas.openxmlformats.org/officeDocument/2006/relationships/hyperlink" Target="http://sto.gamepedia.com/index.php?title=Ability:_Regenerative_Mode&amp;action=edit&amp;redlink=1" TargetMode="External"/><Relationship Id="rId4591" Type="http://schemas.openxmlformats.org/officeDocument/2006/relationships/hyperlink" Target="http://sto.gamepedia.com/Breen_Chel_Grett_Warship" TargetMode="External"/><Relationship Id="rId3193" Type="http://schemas.openxmlformats.org/officeDocument/2006/relationships/hyperlink" Target="http://sto.gamepedia.com/Starship_%28Power_and_Subsystems%29" TargetMode="External"/><Relationship Id="rId4037" Type="http://schemas.openxmlformats.org/officeDocument/2006/relationships/hyperlink" Target="http://sto.gamepedia.com/Starship_%28Power_and_Subsystems%29" TargetMode="External"/><Relationship Id="rId4244" Type="http://schemas.openxmlformats.org/officeDocument/2006/relationships/hyperlink" Target="http://sto.gamepedia.com/Science_Consoles" TargetMode="External"/><Relationship Id="rId4451" Type="http://schemas.openxmlformats.org/officeDocument/2006/relationships/hyperlink" Target="http://sto.gamepedia.com/Shield_Array" TargetMode="External"/><Relationship Id="rId1838" Type="http://schemas.openxmlformats.org/officeDocument/2006/relationships/hyperlink" Target="http://sto.gamepedia.com/Starship_%28Power_and_Subsystems%29" TargetMode="External"/><Relationship Id="rId3053" Type="http://schemas.openxmlformats.org/officeDocument/2006/relationships/hyperlink" Target="http://sto.gamepedia.com/Engineering_Consoles" TargetMode="External"/><Relationship Id="rId3260" Type="http://schemas.openxmlformats.org/officeDocument/2006/relationships/hyperlink" Target="http://sto.gamepedia.com/Impulse_Engines" TargetMode="External"/><Relationship Id="rId4104" Type="http://schemas.openxmlformats.org/officeDocument/2006/relationships/hyperlink" Target="http://sto.gamepedia.com/Disruptor_Beam_Array" TargetMode="External"/><Relationship Id="rId4311" Type="http://schemas.openxmlformats.org/officeDocument/2006/relationships/hyperlink" Target="http://sto.gamepedia.com/Ability:_Manheim_Device" TargetMode="External"/><Relationship Id="rId181" Type="http://schemas.openxmlformats.org/officeDocument/2006/relationships/hyperlink" Target="http://sto.gamepedia.com/Photon_Torpedo_Launcher" TargetMode="External"/><Relationship Id="rId1905" Type="http://schemas.openxmlformats.org/officeDocument/2006/relationships/hyperlink" Target="http://sto.gamepedia.com/Impulse_Engines" TargetMode="External"/><Relationship Id="rId3120" Type="http://schemas.openxmlformats.org/officeDocument/2006/relationships/hyperlink" Target="http://sto.gamepedia.com/Tactical_Consoles" TargetMode="External"/><Relationship Id="rId998" Type="http://schemas.openxmlformats.org/officeDocument/2006/relationships/hyperlink" Target="http://sto.gamepedia.com/Phaser_Beam_Array" TargetMode="External"/><Relationship Id="rId2679" Type="http://schemas.openxmlformats.org/officeDocument/2006/relationships/hyperlink" Target="http://sto.gamepedia.com/Andorian_Kumari_Escort" TargetMode="External"/><Relationship Id="rId2886" Type="http://schemas.openxmlformats.org/officeDocument/2006/relationships/hyperlink" Target="http://sto.gamepedia.com/Fleet_Mogh_Battle_Cruiser" TargetMode="External"/><Relationship Id="rId3937" Type="http://schemas.openxmlformats.org/officeDocument/2006/relationships/hyperlink" Target="http://sto.gamepedia.com/Dual_Disruptor_Beam_Bank" TargetMode="External"/><Relationship Id="rId858" Type="http://schemas.openxmlformats.org/officeDocument/2006/relationships/hyperlink" Target="http://sto.gamepedia.com/Photon_Torpedo_Launcher" TargetMode="External"/><Relationship Id="rId1488" Type="http://schemas.openxmlformats.org/officeDocument/2006/relationships/hyperlink" Target="http://sto.gamepedia.com/Impulse_Engines" TargetMode="External"/><Relationship Id="rId1695" Type="http://schemas.openxmlformats.org/officeDocument/2006/relationships/hyperlink" Target="http://sto.gamepedia.com/Science_Consoles" TargetMode="External"/><Relationship Id="rId2539" Type="http://schemas.openxmlformats.org/officeDocument/2006/relationships/hyperlink" Target="http://sto.gamepedia.com/Fleet_Peghqu%27_Heavy_Destroyer" TargetMode="External"/><Relationship Id="rId2746" Type="http://schemas.openxmlformats.org/officeDocument/2006/relationships/hyperlink" Target="http://sto.gamepedia.com/Vor%27cha_Battle_Cruiser" TargetMode="External"/><Relationship Id="rId2953" Type="http://schemas.openxmlformats.org/officeDocument/2006/relationships/hyperlink" Target="http://sto.gamepedia.com/Ability:_Weapon_System_Efficiency" TargetMode="External"/><Relationship Id="rId718" Type="http://schemas.openxmlformats.org/officeDocument/2006/relationships/hyperlink" Target="http://sto.gamepedia.com/Science_Consoles" TargetMode="External"/><Relationship Id="rId925" Type="http://schemas.openxmlformats.org/officeDocument/2006/relationships/hyperlink" Target="http://sto.gamepedia.com/Impulse_Engines" TargetMode="External"/><Relationship Id="rId1348" Type="http://schemas.openxmlformats.org/officeDocument/2006/relationships/hyperlink" Target="http://sto.gamepedia.com/Impulse_Engines" TargetMode="External"/><Relationship Id="rId1555" Type="http://schemas.openxmlformats.org/officeDocument/2006/relationships/hyperlink" Target="http://sto.gamepedia.com/Shield_Array" TargetMode="External"/><Relationship Id="rId1762" Type="http://schemas.openxmlformats.org/officeDocument/2006/relationships/hyperlink" Target="http://sto.gamepedia.com/index.php?title=Singularity_Core&amp;action=edit&amp;redlink=1" TargetMode="External"/><Relationship Id="rId2606" Type="http://schemas.openxmlformats.org/officeDocument/2006/relationships/hyperlink" Target="http://sto.gamepedia.com/Science_Consoles" TargetMode="External"/><Relationship Id="rId5012" Type="http://schemas.openxmlformats.org/officeDocument/2006/relationships/hyperlink" Target="http://sto.gamepedia.com/Lock_Box" TargetMode="External"/><Relationship Id="rId1208" Type="http://schemas.openxmlformats.org/officeDocument/2006/relationships/hyperlink" Target="http://sto.gamepedia.com/Photon_Torpedo_Launcher" TargetMode="External"/><Relationship Id="rId1415" Type="http://schemas.openxmlformats.org/officeDocument/2006/relationships/hyperlink" Target="http://sto.gamepedia.com/Disruptor_Beam_Array" TargetMode="External"/><Relationship Id="rId2813" Type="http://schemas.openxmlformats.org/officeDocument/2006/relationships/hyperlink" Target="http://sto.gamepedia.com/D%27ridthau_Warbird_Battle_Cruiser" TargetMode="External"/><Relationship Id="rId54" Type="http://schemas.openxmlformats.org/officeDocument/2006/relationships/hyperlink" Target="http://sto.gamepedia.com/Deflector_Array" TargetMode="External"/><Relationship Id="rId1622" Type="http://schemas.openxmlformats.org/officeDocument/2006/relationships/hyperlink" Target="http://sto.gamepedia.com/Science_Consoles" TargetMode="External"/><Relationship Id="rId4778" Type="http://schemas.openxmlformats.org/officeDocument/2006/relationships/hyperlink" Target="http://sto.gamepedia.com/Photon_Torpedo_Launcher" TargetMode="External"/><Relationship Id="rId4985" Type="http://schemas.openxmlformats.org/officeDocument/2006/relationships/hyperlink" Target="http://sto.gamepedia.com/Ability:_Subsystem_Targeting" TargetMode="External"/><Relationship Id="rId2189" Type="http://schemas.openxmlformats.org/officeDocument/2006/relationships/hyperlink" Target="http://sto.gamepedia.com/R%27Mor_Temporal_Science_Vessel" TargetMode="External"/><Relationship Id="rId3587" Type="http://schemas.openxmlformats.org/officeDocument/2006/relationships/hyperlink" Target="http://sto.gamepedia.com/Odyssey_Science_Cruiser" TargetMode="External"/><Relationship Id="rId3794" Type="http://schemas.openxmlformats.org/officeDocument/2006/relationships/hyperlink" Target="http://sto.gamepedia.com/Phaser_Beam_Array" TargetMode="External"/><Relationship Id="rId4638" Type="http://schemas.openxmlformats.org/officeDocument/2006/relationships/hyperlink" Target="http://sto.gamepedia.com/Tactical_Consoles" TargetMode="External"/><Relationship Id="rId4845" Type="http://schemas.openxmlformats.org/officeDocument/2006/relationships/hyperlink" Target="http://sto.gamepedia.com/Starship_%28Power_and_Subsystems%29" TargetMode="External"/><Relationship Id="rId2396" Type="http://schemas.openxmlformats.org/officeDocument/2006/relationships/hyperlink" Target="http://sto.gamepedia.com/Deflector_Array" TargetMode="External"/><Relationship Id="rId3447" Type="http://schemas.openxmlformats.org/officeDocument/2006/relationships/hyperlink" Target="http://sto.gamepedia.com/Photon_Torpedo_Launcher" TargetMode="External"/><Relationship Id="rId3654" Type="http://schemas.openxmlformats.org/officeDocument/2006/relationships/hyperlink" Target="http://sto.gamepedia.com/Science_Consoles" TargetMode="External"/><Relationship Id="rId3861" Type="http://schemas.openxmlformats.org/officeDocument/2006/relationships/hyperlink" Target="http://sto.gamepedia.com/Deflector_Array" TargetMode="External"/><Relationship Id="rId4705" Type="http://schemas.openxmlformats.org/officeDocument/2006/relationships/hyperlink" Target="http://sto.gamepedia.com/Hangar_-_Obelisk_Swarmers" TargetMode="External"/><Relationship Id="rId4912" Type="http://schemas.openxmlformats.org/officeDocument/2006/relationships/hyperlink" Target="http://sto.gamepedia.com/Photon_Torpedo_Launcher" TargetMode="External"/><Relationship Id="rId368" Type="http://schemas.openxmlformats.org/officeDocument/2006/relationships/hyperlink" Target="http://sto.gamepedia.com/Science_Consoles" TargetMode="External"/><Relationship Id="rId575" Type="http://schemas.openxmlformats.org/officeDocument/2006/relationships/hyperlink" Target="http://sto.gamepedia.com/Phaser_Beam_Array" TargetMode="External"/><Relationship Id="rId782" Type="http://schemas.openxmlformats.org/officeDocument/2006/relationships/hyperlink" Target="http://sto.gamepedia.com/index.php?title=Andorian_Phaser_Turret&amp;action=edit&amp;redlink=1" TargetMode="External"/><Relationship Id="rId2049" Type="http://schemas.openxmlformats.org/officeDocument/2006/relationships/hyperlink" Target="http://sto.gamepedia.com/Fleet_Tor%27Kaht_Battle_Cruiser_Retrofit" TargetMode="External"/><Relationship Id="rId2256" Type="http://schemas.openxmlformats.org/officeDocument/2006/relationships/hyperlink" Target="http://sto.gamepedia.com/Engineering_Consoles" TargetMode="External"/><Relationship Id="rId2463" Type="http://schemas.openxmlformats.org/officeDocument/2006/relationships/hyperlink" Target="http://sto.gamepedia.com/Impulse_Engines" TargetMode="External"/><Relationship Id="rId2670" Type="http://schemas.openxmlformats.org/officeDocument/2006/relationships/hyperlink" Target="http://sto.gamepedia.com/Avenger_Battle_Cruiser" TargetMode="External"/><Relationship Id="rId3307" Type="http://schemas.openxmlformats.org/officeDocument/2006/relationships/hyperlink" Target="http://sto.gamepedia.com/Hangar_-_Danube_Runabouts" TargetMode="External"/><Relationship Id="rId3514" Type="http://schemas.openxmlformats.org/officeDocument/2006/relationships/hyperlink" Target="http://sto.gamepedia.com/Photon_Torpedo_Launcher" TargetMode="External"/><Relationship Id="rId3721" Type="http://schemas.openxmlformats.org/officeDocument/2006/relationships/hyperlink" Target="http://sto.gamepedia.com/Photon_Torpedo_Launcher" TargetMode="External"/><Relationship Id="rId228" Type="http://schemas.openxmlformats.org/officeDocument/2006/relationships/hyperlink" Target="http://sto.gamepedia.com/Starship_%28Power_and_Subsystems%29" TargetMode="External"/><Relationship Id="rId435" Type="http://schemas.openxmlformats.org/officeDocument/2006/relationships/hyperlink" Target="http://sto.gamepedia.com/Impulse_Engines" TargetMode="External"/><Relationship Id="rId642" Type="http://schemas.openxmlformats.org/officeDocument/2006/relationships/hyperlink" Target="http://sto.gamepedia.com/Shield_Array" TargetMode="External"/><Relationship Id="rId1065" Type="http://schemas.openxmlformats.org/officeDocument/2006/relationships/hyperlink" Target="http://sto.gamepedia.com/Starship_%28Power_and_Subsystems%29" TargetMode="External"/><Relationship Id="rId1272" Type="http://schemas.openxmlformats.org/officeDocument/2006/relationships/hyperlink" Target="http://sto.gamepedia.com/Photon_Torpedo_Launcher" TargetMode="External"/><Relationship Id="rId2116" Type="http://schemas.openxmlformats.org/officeDocument/2006/relationships/hyperlink" Target="http://sto.gamepedia.com/DujHod_Chariot" TargetMode="External"/><Relationship Id="rId2323" Type="http://schemas.openxmlformats.org/officeDocument/2006/relationships/hyperlink" Target="http://sto.gamepedia.com/Starship_%28Power_and_Subsystems%29" TargetMode="External"/><Relationship Id="rId2530" Type="http://schemas.openxmlformats.org/officeDocument/2006/relationships/hyperlink" Target="http://sto.gamepedia.com/Phaser_Beam_Array" TargetMode="External"/><Relationship Id="rId502" Type="http://schemas.openxmlformats.org/officeDocument/2006/relationships/hyperlink" Target="http://sto.gamepedia.com/Science_Consoles" TargetMode="External"/><Relationship Id="rId1132" Type="http://schemas.openxmlformats.org/officeDocument/2006/relationships/hyperlink" Target="http://sto.gamepedia.com/Deflector_Array" TargetMode="External"/><Relationship Id="rId4288" Type="http://schemas.openxmlformats.org/officeDocument/2006/relationships/hyperlink" Target="http://sto.gamepedia.com/Ability:_Romulan_Battle_Cloak" TargetMode="External"/><Relationship Id="rId4495" Type="http://schemas.openxmlformats.org/officeDocument/2006/relationships/hyperlink" Target="http://sto.gamepedia.com/Shield_Array" TargetMode="External"/><Relationship Id="rId3097" Type="http://schemas.openxmlformats.org/officeDocument/2006/relationships/hyperlink" Target="http://sto.gamepedia.com/Phaser_Beam_Array" TargetMode="External"/><Relationship Id="rId4148" Type="http://schemas.openxmlformats.org/officeDocument/2006/relationships/hyperlink" Target="http://sto.gamepedia.com/Science_Consoles" TargetMode="External"/><Relationship Id="rId4355" Type="http://schemas.openxmlformats.org/officeDocument/2006/relationships/hyperlink" Target="http://sto.gamepedia.com/Dual_Plasma_Beam_Bank" TargetMode="External"/><Relationship Id="rId1949" Type="http://schemas.openxmlformats.org/officeDocument/2006/relationships/hyperlink" Target="http://sto.gamepedia.com/Escort_Retrofit" TargetMode="External"/><Relationship Id="rId3164" Type="http://schemas.openxmlformats.org/officeDocument/2006/relationships/hyperlink" Target="http://sto.gamepedia.com/Eclipse_Intel_Cruiser" TargetMode="External"/><Relationship Id="rId4008" Type="http://schemas.openxmlformats.org/officeDocument/2006/relationships/hyperlink" Target="http://sto.gamepedia.com/Disruptor_Beam_Array" TargetMode="External"/><Relationship Id="rId4562" Type="http://schemas.openxmlformats.org/officeDocument/2006/relationships/hyperlink" Target="http://sto.gamepedia.com/Deflector_Array" TargetMode="External"/><Relationship Id="rId292" Type="http://schemas.openxmlformats.org/officeDocument/2006/relationships/hyperlink" Target="http://sto.gamepedia.com/Science_Consoles" TargetMode="External"/><Relationship Id="rId1809" Type="http://schemas.openxmlformats.org/officeDocument/2006/relationships/hyperlink" Target="http://sto.gamepedia.com/Plasma_Torpedo_Launcher" TargetMode="External"/><Relationship Id="rId3371" Type="http://schemas.openxmlformats.org/officeDocument/2006/relationships/hyperlink" Target="http://sto.gamepedia.com/Starship_%28Power_and_Subsystems%29" TargetMode="External"/><Relationship Id="rId4215" Type="http://schemas.openxmlformats.org/officeDocument/2006/relationships/hyperlink" Target="http://sto.gamepedia.com/Impulse_Engines" TargetMode="External"/><Relationship Id="rId4422" Type="http://schemas.openxmlformats.org/officeDocument/2006/relationships/hyperlink" Target="http://sto.gamepedia.com/Impulse_Engines" TargetMode="External"/><Relationship Id="rId2180" Type="http://schemas.openxmlformats.org/officeDocument/2006/relationships/hyperlink" Target="http://sto.gamepedia.com/Lock_Box" TargetMode="External"/><Relationship Id="rId3024" Type="http://schemas.openxmlformats.org/officeDocument/2006/relationships/hyperlink" Target="http://sto.gamepedia.com/Starship_%28Power_and_Subsystems%29" TargetMode="External"/><Relationship Id="rId3231" Type="http://schemas.openxmlformats.org/officeDocument/2006/relationships/hyperlink" Target="http://sto.gamepedia.com/Photon_Torpedo_Launcher" TargetMode="External"/><Relationship Id="rId152" Type="http://schemas.openxmlformats.org/officeDocument/2006/relationships/hyperlink" Target="http://sto.gamepedia.com/Impulse_Engines" TargetMode="External"/><Relationship Id="rId2040" Type="http://schemas.openxmlformats.org/officeDocument/2006/relationships/hyperlink" Target="http://sto.gamepedia.com/Kamarag_Battlecruiser_Retrofit" TargetMode="External"/><Relationship Id="rId2997" Type="http://schemas.openxmlformats.org/officeDocument/2006/relationships/hyperlink" Target="http://sto.gamepedia.com/index.php?title=Ability:_Tactical_Mode&amp;action=edit&amp;redlink=1" TargetMode="External"/><Relationship Id="rId969" Type="http://schemas.openxmlformats.org/officeDocument/2006/relationships/hyperlink" Target="http://sto.gamepedia.com/Impulse_Engines" TargetMode="External"/><Relationship Id="rId1599" Type="http://schemas.openxmlformats.org/officeDocument/2006/relationships/hyperlink" Target="http://sto.gamepedia.com/Shield_Array" TargetMode="External"/><Relationship Id="rId1459" Type="http://schemas.openxmlformats.org/officeDocument/2006/relationships/hyperlink" Target="http://sto.gamepedia.com/Starship_%28Power_and_Subsystems%29" TargetMode="External"/><Relationship Id="rId2857" Type="http://schemas.openxmlformats.org/officeDocument/2006/relationships/hyperlink" Target="http://sto.gamepedia.com/Caprimul_Class" TargetMode="External"/><Relationship Id="rId3908" Type="http://schemas.openxmlformats.org/officeDocument/2006/relationships/hyperlink" Target="http://sto.gamepedia.com/Engineering_Consoles" TargetMode="External"/><Relationship Id="rId4072" Type="http://schemas.openxmlformats.org/officeDocument/2006/relationships/hyperlink" Target="http://sto.gamepedia.com/Engineering_Consoles" TargetMode="External"/><Relationship Id="rId98" Type="http://schemas.openxmlformats.org/officeDocument/2006/relationships/hyperlink" Target="http://sto.gamepedia.com/Starship_%28Power_and_Subsystems%29" TargetMode="External"/><Relationship Id="rId829" Type="http://schemas.openxmlformats.org/officeDocument/2006/relationships/hyperlink" Target="http://sto.gamepedia.com/Phaser_Beam_Array" TargetMode="External"/><Relationship Id="rId1666" Type="http://schemas.openxmlformats.org/officeDocument/2006/relationships/hyperlink" Target="http://sto.gamepedia.com/Science_Consoles" TargetMode="External"/><Relationship Id="rId1873" Type="http://schemas.openxmlformats.org/officeDocument/2006/relationships/hyperlink" Target="http://sto.gamepedia.com/Science_Consoles" TargetMode="External"/><Relationship Id="rId2717" Type="http://schemas.openxmlformats.org/officeDocument/2006/relationships/hyperlink" Target="http://sto.gamepedia.com/Rozhenko_Timeship" TargetMode="External"/><Relationship Id="rId2924" Type="http://schemas.openxmlformats.org/officeDocument/2006/relationships/hyperlink" Target="http://sto.gamepedia.com/Phaser_Beam_Array" TargetMode="External"/><Relationship Id="rId1319" Type="http://schemas.openxmlformats.org/officeDocument/2006/relationships/hyperlink" Target="http://sto.gamepedia.com/Science_Consoles" TargetMode="External"/><Relationship Id="rId1526" Type="http://schemas.openxmlformats.org/officeDocument/2006/relationships/hyperlink" Target="http://sto.gamepedia.com/Disruptor_Dual_Cannons" TargetMode="External"/><Relationship Id="rId1733" Type="http://schemas.openxmlformats.org/officeDocument/2006/relationships/hyperlink" Target="http://sto.gamepedia.com/Starship_%28Power_and_Subsystems%29" TargetMode="External"/><Relationship Id="rId1940" Type="http://schemas.openxmlformats.org/officeDocument/2006/relationships/hyperlink" Target="http://sto.gamepedia.com/Fleet_Patrol_Escort" TargetMode="External"/><Relationship Id="rId4889" Type="http://schemas.openxmlformats.org/officeDocument/2006/relationships/hyperlink" Target="http://sto.gamepedia.com/Starship_%28Power_and_Subsystems%29" TargetMode="External"/><Relationship Id="rId25" Type="http://schemas.openxmlformats.org/officeDocument/2006/relationships/hyperlink" Target="http://sto.gamepedia.com/Phaser_Beam_Array" TargetMode="External"/><Relationship Id="rId1800" Type="http://schemas.openxmlformats.org/officeDocument/2006/relationships/hyperlink" Target="http://sto.gamepedia.com/Plasma_Turret" TargetMode="External"/><Relationship Id="rId3698" Type="http://schemas.openxmlformats.org/officeDocument/2006/relationships/hyperlink" Target="http://sto.gamepedia.com/Tactical_Consoles" TargetMode="External"/><Relationship Id="rId4749" Type="http://schemas.openxmlformats.org/officeDocument/2006/relationships/hyperlink" Target="http://sto.gamepedia.com/index.php?title=Solanae_Dual_Heavy_Proton_Cannon&amp;action=edit&amp;redlink=1" TargetMode="External"/><Relationship Id="rId4956" Type="http://schemas.openxmlformats.org/officeDocument/2006/relationships/hyperlink" Target="file:///\\www.google.com\url%3fq=http%253A%252F%252Fsto.gamepedia.com%252FConsole_-_Universal_-_Dynamic_Tactical_System" TargetMode="External"/><Relationship Id="rId3558" Type="http://schemas.openxmlformats.org/officeDocument/2006/relationships/hyperlink" Target="http://sto.gamepedia.com/Science_Consoles" TargetMode="External"/><Relationship Id="rId3765" Type="http://schemas.openxmlformats.org/officeDocument/2006/relationships/hyperlink" Target="http://sto.gamepedia.com/Fleet_Aquarius_Destroyer" TargetMode="External"/><Relationship Id="rId3972" Type="http://schemas.openxmlformats.org/officeDocument/2006/relationships/hyperlink" Target="http://sto.gamepedia.com/Bortasqu%27_War_Cruiser" TargetMode="External"/><Relationship Id="rId4609" Type="http://schemas.openxmlformats.org/officeDocument/2006/relationships/hyperlink" Target="http://sto.gamepedia.com/Phaser_Beam_Array" TargetMode="External"/><Relationship Id="rId4816" Type="http://schemas.openxmlformats.org/officeDocument/2006/relationships/hyperlink" Target="http://sto.gamepedia.com/index.php?title=Ability:_Tactical_Mode&amp;action=edit&amp;redlink=1" TargetMode="External"/><Relationship Id="rId479" Type="http://schemas.openxmlformats.org/officeDocument/2006/relationships/hyperlink" Target="http://sto.gamepedia.com/Starship_%28Power_and_Subsystems%29" TargetMode="External"/><Relationship Id="rId686" Type="http://schemas.openxmlformats.org/officeDocument/2006/relationships/hyperlink" Target="http://sto.gamepedia.com/Phaser_Beam_Array" TargetMode="External"/><Relationship Id="rId893" Type="http://schemas.openxmlformats.org/officeDocument/2006/relationships/hyperlink" Target="http://sto.gamepedia.com/Science_Consoles" TargetMode="External"/><Relationship Id="rId2367" Type="http://schemas.openxmlformats.org/officeDocument/2006/relationships/hyperlink" Target="http://sto.gamepedia.com/Deflector_Array" TargetMode="External"/><Relationship Id="rId2574" Type="http://schemas.openxmlformats.org/officeDocument/2006/relationships/hyperlink" Target="http://sto.gamepedia.com/Shield_Array" TargetMode="External"/><Relationship Id="rId2781" Type="http://schemas.openxmlformats.org/officeDocument/2006/relationships/hyperlink" Target="http://sto.gamepedia.com/Kar%27Fi_Battle_Carrier" TargetMode="External"/><Relationship Id="rId3418" Type="http://schemas.openxmlformats.org/officeDocument/2006/relationships/hyperlink" Target="http://sto.gamepedia.com/Quantum_Torpedo_Launcher" TargetMode="External"/><Relationship Id="rId3625" Type="http://schemas.openxmlformats.org/officeDocument/2006/relationships/hyperlink" Target="http://sto.gamepedia.com/Starship_%28Power_and_Subsystems%29" TargetMode="External"/><Relationship Id="rId339" Type="http://schemas.openxmlformats.org/officeDocument/2006/relationships/hyperlink" Target="http://sto.gamepedia.com/Photon_Torpedo_Launcher" TargetMode="External"/><Relationship Id="rId546" Type="http://schemas.openxmlformats.org/officeDocument/2006/relationships/hyperlink" Target="http://sto.gamepedia.com/Impulse_Engines" TargetMode="External"/><Relationship Id="rId753" Type="http://schemas.openxmlformats.org/officeDocument/2006/relationships/hyperlink" Target="http://sto.gamepedia.com/Phaser_Beam_Array" TargetMode="External"/><Relationship Id="rId1176" Type="http://schemas.openxmlformats.org/officeDocument/2006/relationships/hyperlink" Target="http://sto.gamepedia.com/Dual_Disruptor_Beam_Bank" TargetMode="External"/><Relationship Id="rId1383" Type="http://schemas.openxmlformats.org/officeDocument/2006/relationships/hyperlink" Target="http://sto.gamepedia.com/Photon_Torpedo_Launcher" TargetMode="External"/><Relationship Id="rId2227" Type="http://schemas.openxmlformats.org/officeDocument/2006/relationships/hyperlink" Target="http://sto.gamepedia.com/Science_Consoles" TargetMode="External"/><Relationship Id="rId2434" Type="http://schemas.openxmlformats.org/officeDocument/2006/relationships/hyperlink" Target="http://sto.gamepedia.com/Ability:_Carrier_Commands" TargetMode="External"/><Relationship Id="rId3832" Type="http://schemas.openxmlformats.org/officeDocument/2006/relationships/hyperlink" Target="http://sto.gamepedia.com/Shield_Array" TargetMode="External"/><Relationship Id="rId406" Type="http://schemas.openxmlformats.org/officeDocument/2006/relationships/hyperlink" Target="http://sto.gamepedia.com/Phaser_Beam_Array" TargetMode="External"/><Relationship Id="rId960" Type="http://schemas.openxmlformats.org/officeDocument/2006/relationships/hyperlink" Target="http://sto.gamepedia.com/Impulse_Engines" TargetMode="External"/><Relationship Id="rId1036" Type="http://schemas.openxmlformats.org/officeDocument/2006/relationships/hyperlink" Target="http://sto.gamepedia.com/Deflector_Array" TargetMode="External"/><Relationship Id="rId1243" Type="http://schemas.openxmlformats.org/officeDocument/2006/relationships/hyperlink" Target="http://sto.gamepedia.com/Science_Consoles" TargetMode="External"/><Relationship Id="rId1590" Type="http://schemas.openxmlformats.org/officeDocument/2006/relationships/hyperlink" Target="http://sto.gamepedia.com/Disruptor_Beam_Array" TargetMode="External"/><Relationship Id="rId2641" Type="http://schemas.openxmlformats.org/officeDocument/2006/relationships/hyperlink" Target="http://sto.gamepedia.com/Research_Science_Vessel" TargetMode="External"/><Relationship Id="rId4399" Type="http://schemas.openxmlformats.org/officeDocument/2006/relationships/hyperlink" Target="http://sto.gamepedia.com/Talvath_Temporal_Destroyer" TargetMode="External"/><Relationship Id="rId613" Type="http://schemas.openxmlformats.org/officeDocument/2006/relationships/hyperlink" Target="http://sto.gamepedia.com/Phaser_Beam_Array" TargetMode="External"/><Relationship Id="rId820" Type="http://schemas.openxmlformats.org/officeDocument/2006/relationships/hyperlink" Target="http://sto.gamepedia.com/index.php?title=Andorian_Dual_Phaser_Beam_Bank&amp;action=edit&amp;redlink=1" TargetMode="External"/><Relationship Id="rId1450" Type="http://schemas.openxmlformats.org/officeDocument/2006/relationships/hyperlink" Target="http://sto.gamepedia.com/Shield_Array" TargetMode="External"/><Relationship Id="rId2501" Type="http://schemas.openxmlformats.org/officeDocument/2006/relationships/hyperlink" Target="http://sto.gamepedia.com/Phaser_Beam_Array" TargetMode="External"/><Relationship Id="rId1103" Type="http://schemas.openxmlformats.org/officeDocument/2006/relationships/hyperlink" Target="http://sto.gamepedia.com/Deflector_Array" TargetMode="External"/><Relationship Id="rId1310" Type="http://schemas.openxmlformats.org/officeDocument/2006/relationships/hyperlink" Target="http://sto.gamepedia.com/Photon_Torpedo_Launcher" TargetMode="External"/><Relationship Id="rId4259" Type="http://schemas.openxmlformats.org/officeDocument/2006/relationships/hyperlink" Target="http://sto.gamepedia.com/Ability:_Romulan_Battle_Cloak" TargetMode="External"/><Relationship Id="rId4466" Type="http://schemas.openxmlformats.org/officeDocument/2006/relationships/hyperlink" Target="http://sto.gamepedia.com/Spiral_Wave_Disruptor" TargetMode="External"/><Relationship Id="rId4673" Type="http://schemas.openxmlformats.org/officeDocument/2006/relationships/hyperlink" Target="http://sto.gamepedia.com/Ability:_Subsystem_Targeting" TargetMode="External"/><Relationship Id="rId4880" Type="http://schemas.openxmlformats.org/officeDocument/2006/relationships/hyperlink" Target="http://sto.gamepedia.com/Ability:_Cloak" TargetMode="External"/><Relationship Id="rId3068" Type="http://schemas.openxmlformats.org/officeDocument/2006/relationships/hyperlink" Target="http://sto.gamepedia.com/Tactical_Consoles" TargetMode="External"/><Relationship Id="rId3275" Type="http://schemas.openxmlformats.org/officeDocument/2006/relationships/hyperlink" Target="http://sto.gamepedia.com/Antiproton_Beam_Array" TargetMode="External"/><Relationship Id="rId3482" Type="http://schemas.openxmlformats.org/officeDocument/2006/relationships/hyperlink" Target="http://sto.gamepedia.com/Photon_Torpedo_Launcher" TargetMode="External"/><Relationship Id="rId4119" Type="http://schemas.openxmlformats.org/officeDocument/2006/relationships/hyperlink" Target="http://sto.gamepedia.com/Impulse_Engines" TargetMode="External"/><Relationship Id="rId4326" Type="http://schemas.openxmlformats.org/officeDocument/2006/relationships/hyperlink" Target="http://sto.gamepedia.com/Plasma_Beam_Array" TargetMode="External"/><Relationship Id="rId4533" Type="http://schemas.openxmlformats.org/officeDocument/2006/relationships/hyperlink" Target="http://sto.gamepedia.com/Transphasic_Torpedo_Launcher" TargetMode="External"/><Relationship Id="rId4740" Type="http://schemas.openxmlformats.org/officeDocument/2006/relationships/hyperlink" Target="http://sto.gamepedia.com/Aves_Class" TargetMode="External"/><Relationship Id="rId196" Type="http://schemas.openxmlformats.org/officeDocument/2006/relationships/hyperlink" Target="http://sto.gamepedia.com/Console_-_Universal_-_Antimatter_Spread" TargetMode="External"/><Relationship Id="rId2084" Type="http://schemas.openxmlformats.org/officeDocument/2006/relationships/hyperlink" Target="http://sto.gamepedia.com/T%27varo_Light_Warbird_Retrofit" TargetMode="External"/><Relationship Id="rId2291" Type="http://schemas.openxmlformats.org/officeDocument/2006/relationships/hyperlink" Target="http://sto.gamepedia.com/Deflector_Array" TargetMode="External"/><Relationship Id="rId3135" Type="http://schemas.openxmlformats.org/officeDocument/2006/relationships/hyperlink" Target="http://sto.gamepedia.com/index.php?title=Ability:_Fluidic_Conduit_Projector&amp;action=edit&amp;redlink=1" TargetMode="External"/><Relationship Id="rId3342" Type="http://schemas.openxmlformats.org/officeDocument/2006/relationships/hyperlink" Target="http://sto.gamepedia.com/Photon_Torpedo_Launcher" TargetMode="External"/><Relationship Id="rId4600" Type="http://schemas.openxmlformats.org/officeDocument/2006/relationships/hyperlink" Target="http://sto.gamepedia.com/Starship_%28Power_and_Subsystems%29" TargetMode="External"/><Relationship Id="rId263" Type="http://schemas.openxmlformats.org/officeDocument/2006/relationships/hyperlink" Target="http://sto.gamepedia.com/Shield_Array" TargetMode="External"/><Relationship Id="rId470" Type="http://schemas.openxmlformats.org/officeDocument/2006/relationships/hyperlink" Target="http://sto.gamepedia.com/Impulse_Engines" TargetMode="External"/><Relationship Id="rId2151" Type="http://schemas.openxmlformats.org/officeDocument/2006/relationships/hyperlink" Target="http://sto.gamepedia.com/Starship_%28Power_and_Subsystems%29" TargetMode="External"/><Relationship Id="rId3202" Type="http://schemas.openxmlformats.org/officeDocument/2006/relationships/hyperlink" Target="http://sto.gamepedia.com/Ability:_Cloak" TargetMode="External"/><Relationship Id="rId123" Type="http://schemas.openxmlformats.org/officeDocument/2006/relationships/hyperlink" Target="http://sto.gamepedia.com/Polaron_Beam_Array" TargetMode="External"/><Relationship Id="rId330" Type="http://schemas.openxmlformats.org/officeDocument/2006/relationships/hyperlink" Target="http://sto.gamepedia.com/Science_Consoles" TargetMode="External"/><Relationship Id="rId2011" Type="http://schemas.openxmlformats.org/officeDocument/2006/relationships/hyperlink" Target="http://sto.gamepedia.com/B%27Rotlh_Bird-of-Prey" TargetMode="External"/><Relationship Id="rId2968" Type="http://schemas.openxmlformats.org/officeDocument/2006/relationships/hyperlink" Target="http://sto.gamepedia.com/Starship_%28Power_and_Subsystems%29" TargetMode="External"/><Relationship Id="rId4183" Type="http://schemas.openxmlformats.org/officeDocument/2006/relationships/hyperlink" Target="http://sto.gamepedia.com/Shield_Array" TargetMode="External"/><Relationship Id="rId5027" Type="http://schemas.openxmlformats.org/officeDocument/2006/relationships/hyperlink" Target="http://sto.gamepedia.com/Lock_Box" TargetMode="External"/><Relationship Id="rId1777" Type="http://schemas.openxmlformats.org/officeDocument/2006/relationships/hyperlink" Target="http://sto.gamepedia.com/Console_-_Universal_-_Molecular_Phase_Inverter" TargetMode="External"/><Relationship Id="rId1984" Type="http://schemas.openxmlformats.org/officeDocument/2006/relationships/hyperlink" Target="http://sto.gamepedia.com/Science_Vessel_Refit" TargetMode="External"/><Relationship Id="rId2828" Type="http://schemas.openxmlformats.org/officeDocument/2006/relationships/hyperlink" Target="http://sto.gamepedia.com/Cardassian_Galor_Class_Cruiser" TargetMode="External"/><Relationship Id="rId4390" Type="http://schemas.openxmlformats.org/officeDocument/2006/relationships/hyperlink" Target="http://sto.gamepedia.com/Mogai_Heavy_Warbird_Retrofit" TargetMode="External"/><Relationship Id="rId69" Type="http://schemas.openxmlformats.org/officeDocument/2006/relationships/hyperlink" Target="http://sto.gamepedia.com/Polaron_Beam_Array" TargetMode="External"/><Relationship Id="rId1637" Type="http://schemas.openxmlformats.org/officeDocument/2006/relationships/hyperlink" Target="http://sto.gamepedia.com/Antiproton_Dual_Cannons" TargetMode="External"/><Relationship Id="rId1844" Type="http://schemas.openxmlformats.org/officeDocument/2006/relationships/hyperlink" Target="http://sto.gamepedia.com/Plasma_Beam_Array" TargetMode="External"/><Relationship Id="rId4043" Type="http://schemas.openxmlformats.org/officeDocument/2006/relationships/hyperlink" Target="http://sto.gamepedia.com/Starship_%28Power_and_Subsystems%29" TargetMode="External"/><Relationship Id="rId4250" Type="http://schemas.openxmlformats.org/officeDocument/2006/relationships/hyperlink" Target="http://sto.gamepedia.com/Dual_Plasma_Beam_Bank" TargetMode="External"/><Relationship Id="rId1704" Type="http://schemas.openxmlformats.org/officeDocument/2006/relationships/hyperlink" Target="http://sto.gamepedia.com/Impulse_Engines" TargetMode="External"/><Relationship Id="rId4110" Type="http://schemas.openxmlformats.org/officeDocument/2006/relationships/hyperlink" Target="http://sto.gamepedia.com/Tactical_Consoles" TargetMode="External"/><Relationship Id="rId1911" Type="http://schemas.openxmlformats.org/officeDocument/2006/relationships/hyperlink" Target="http://sto.gamepedia.com/Plasma_Torpedo_Launcher" TargetMode="External"/><Relationship Id="rId3669" Type="http://schemas.openxmlformats.org/officeDocument/2006/relationships/hyperlink" Target="http://sto.gamepedia.com/Science_Consoles" TargetMode="External"/><Relationship Id="rId797" Type="http://schemas.openxmlformats.org/officeDocument/2006/relationships/hyperlink" Target="http://sto.gamepedia.com/Photon_Torpedo_Launcher" TargetMode="External"/><Relationship Id="rId2478" Type="http://schemas.openxmlformats.org/officeDocument/2006/relationships/hyperlink" Target="http://sto.gamepedia.com/Advanced_Obelisk_Carrier" TargetMode="External"/><Relationship Id="rId3876" Type="http://schemas.openxmlformats.org/officeDocument/2006/relationships/hyperlink" Target="http://sto.gamepedia.com/Science_Consoles" TargetMode="External"/><Relationship Id="rId4927" Type="http://schemas.openxmlformats.org/officeDocument/2006/relationships/hyperlink" Target="http://sto.gamepedia.com/Undine_Nicor_Bio-Warship" TargetMode="External"/><Relationship Id="rId1287" Type="http://schemas.openxmlformats.org/officeDocument/2006/relationships/hyperlink" Target="http://sto.gamepedia.com/Deflector_Array" TargetMode="External"/><Relationship Id="rId2685" Type="http://schemas.openxmlformats.org/officeDocument/2006/relationships/hyperlink" Target="http://sto.gamepedia.com/Multi-Mission_Surveillance_Explorer" TargetMode="External"/><Relationship Id="rId2892" Type="http://schemas.openxmlformats.org/officeDocument/2006/relationships/hyperlink" Target="http://sto.gamepedia.com/index.php?title=Ability:_Tactical_Mode&amp;action=edit&amp;redlink=1" TargetMode="External"/><Relationship Id="rId3529" Type="http://schemas.openxmlformats.org/officeDocument/2006/relationships/hyperlink" Target="http://sto.gamepedia.com/Photon_Torpedo_Launcher" TargetMode="External"/><Relationship Id="rId3736" Type="http://schemas.openxmlformats.org/officeDocument/2006/relationships/hyperlink" Target="http://sto.gamepedia.com/Fleet_Tactical_Escort_Retrofit" TargetMode="External"/><Relationship Id="rId3943" Type="http://schemas.openxmlformats.org/officeDocument/2006/relationships/hyperlink" Target="http://sto.gamepedia.com/Science_Consoles" TargetMode="External"/><Relationship Id="rId657" Type="http://schemas.openxmlformats.org/officeDocument/2006/relationships/hyperlink" Target="http://sto.gamepedia.com/Starship_%28Power_and_Subsystems%29" TargetMode="External"/><Relationship Id="rId864" Type="http://schemas.openxmlformats.org/officeDocument/2006/relationships/hyperlink" Target="http://sto.gamepedia.com/Deflector_Array" TargetMode="External"/><Relationship Id="rId1494" Type="http://schemas.openxmlformats.org/officeDocument/2006/relationships/hyperlink" Target="http://sto.gamepedia.com/Impulse_Engines" TargetMode="External"/><Relationship Id="rId2338" Type="http://schemas.openxmlformats.org/officeDocument/2006/relationships/hyperlink" Target="http://sto.gamepedia.com/Impulse_Engines" TargetMode="External"/><Relationship Id="rId2545" Type="http://schemas.openxmlformats.org/officeDocument/2006/relationships/hyperlink" Target="http://sto.gamepedia.com/Tactical_Consoles" TargetMode="External"/><Relationship Id="rId2752" Type="http://schemas.openxmlformats.org/officeDocument/2006/relationships/hyperlink" Target="http://sto.gamepedia.com/Bortasqu%27_Command_Cruiser" TargetMode="External"/><Relationship Id="rId3803" Type="http://schemas.openxmlformats.org/officeDocument/2006/relationships/hyperlink" Target="http://sto.gamepedia.com/Phaser_Beam_Array" TargetMode="External"/><Relationship Id="rId517" Type="http://schemas.openxmlformats.org/officeDocument/2006/relationships/hyperlink" Target="http://sto.gamepedia.com/Console_%E2%80%93_Universal_%E2%80%93_Manheim_Device" TargetMode="External"/><Relationship Id="rId724" Type="http://schemas.openxmlformats.org/officeDocument/2006/relationships/hyperlink" Target="http://sto.gamepedia.com/Photon_Torpedo_Launcher" TargetMode="External"/><Relationship Id="rId931" Type="http://schemas.openxmlformats.org/officeDocument/2006/relationships/hyperlink" Target="http://sto.gamepedia.com/Science_Consoles" TargetMode="External"/><Relationship Id="rId1147" Type="http://schemas.openxmlformats.org/officeDocument/2006/relationships/hyperlink" Target="http://sto.gamepedia.com/Console_-_Universal_-_Graviton_Pulse_Generator" TargetMode="External"/><Relationship Id="rId1354" Type="http://schemas.openxmlformats.org/officeDocument/2006/relationships/hyperlink" Target="http://sto.gamepedia.com/Science_Consoles" TargetMode="External"/><Relationship Id="rId1561" Type="http://schemas.openxmlformats.org/officeDocument/2006/relationships/hyperlink" Target="http://sto.gamepedia.com/Dual_Disruptor_Beam_Bank" TargetMode="External"/><Relationship Id="rId2405" Type="http://schemas.openxmlformats.org/officeDocument/2006/relationships/hyperlink" Target="http://sto.gamepedia.com/Voth_Antiproton_Beam_Array" TargetMode="External"/><Relationship Id="rId2612" Type="http://schemas.openxmlformats.org/officeDocument/2006/relationships/hyperlink" Target="http://sto.gamepedia.com/Ability:_Romulan_Battle_Cloak" TargetMode="External"/><Relationship Id="rId60" Type="http://schemas.openxmlformats.org/officeDocument/2006/relationships/hyperlink" Target="http://sto.gamepedia.com/Polaron_Beam_Array" TargetMode="External"/><Relationship Id="rId1007" Type="http://schemas.openxmlformats.org/officeDocument/2006/relationships/hyperlink" Target="http://sto.gamepedia.com/Photon_Torpedo_Launcher" TargetMode="External"/><Relationship Id="rId1214" Type="http://schemas.openxmlformats.org/officeDocument/2006/relationships/hyperlink" Target="http://sto.gamepedia.com/Disruptor_Quad_Cannons" TargetMode="External"/><Relationship Id="rId1421" Type="http://schemas.openxmlformats.org/officeDocument/2006/relationships/hyperlink" Target="http://sto.gamepedia.com/Hangar_-_To%27Duj_Fighters" TargetMode="External"/><Relationship Id="rId4577" Type="http://schemas.openxmlformats.org/officeDocument/2006/relationships/hyperlink" Target="http://sto.gamepedia.com/Deflector_Array" TargetMode="External"/><Relationship Id="rId4784" Type="http://schemas.openxmlformats.org/officeDocument/2006/relationships/hyperlink" Target="http://sto.gamepedia.com/index.php?title=Solanae_Secondary_Deflector&amp;action=edit&amp;redlink=1" TargetMode="External"/><Relationship Id="rId4991" Type="http://schemas.openxmlformats.org/officeDocument/2006/relationships/hyperlink" Target="file:///\\www.google.com\url%3fq=http%253A%252F%252Fsto.gamepedia.com%252FConsole_-_Universal_-_Shield_Inversion_Projector" TargetMode="External"/><Relationship Id="rId3179" Type="http://schemas.openxmlformats.org/officeDocument/2006/relationships/hyperlink" Target="http://sto.gamepedia.com/Starship_%28Power_and_Subsystems%29" TargetMode="External"/><Relationship Id="rId3386" Type="http://schemas.openxmlformats.org/officeDocument/2006/relationships/hyperlink" Target="http://sto.gamepedia.com/Hangar_-_Peregrine_Fighters" TargetMode="External"/><Relationship Id="rId3593" Type="http://schemas.openxmlformats.org/officeDocument/2006/relationships/hyperlink" Target="http://sto.gamepedia.com/Blockade_Runner_Escort_Retrofit" TargetMode="External"/><Relationship Id="rId4437" Type="http://schemas.openxmlformats.org/officeDocument/2006/relationships/hyperlink" Target="http://sto.gamepedia.com/Science_Consoles" TargetMode="External"/><Relationship Id="rId4644" Type="http://schemas.openxmlformats.org/officeDocument/2006/relationships/hyperlink" Target="http://sto.gamepedia.com/Deflector_Array" TargetMode="External"/><Relationship Id="rId2195" Type="http://schemas.openxmlformats.org/officeDocument/2006/relationships/hyperlink" Target="http://sto.gamepedia.com/Tulwar_Dreadnought_Warbird" TargetMode="External"/><Relationship Id="rId3039" Type="http://schemas.openxmlformats.org/officeDocument/2006/relationships/hyperlink" Target="http://sto.gamepedia.com/Ability:_Cloak" TargetMode="External"/><Relationship Id="rId3246" Type="http://schemas.openxmlformats.org/officeDocument/2006/relationships/hyperlink" Target="http://sto.gamepedia.com/Chroniton_Torpedo_Launcher" TargetMode="External"/><Relationship Id="rId3453" Type="http://schemas.openxmlformats.org/officeDocument/2006/relationships/hyperlink" Target="http://sto.gamepedia.com/Shield_Array" TargetMode="External"/><Relationship Id="rId4851" Type="http://schemas.openxmlformats.org/officeDocument/2006/relationships/hyperlink" Target="http://sto.gamepedia.com/Hangar_-_Voth_Heavy_Fighters" TargetMode="External"/><Relationship Id="rId167" Type="http://schemas.openxmlformats.org/officeDocument/2006/relationships/hyperlink" Target="http://sto.gamepedia.com/Photon_Torpedo_Launcher" TargetMode="External"/><Relationship Id="rId374" Type="http://schemas.openxmlformats.org/officeDocument/2006/relationships/hyperlink" Target="http://sto.gamepedia.com/Phaser_Beam_Array" TargetMode="External"/><Relationship Id="rId581" Type="http://schemas.openxmlformats.org/officeDocument/2006/relationships/hyperlink" Target="http://sto.gamepedia.com/Science_Consoles" TargetMode="External"/><Relationship Id="rId2055" Type="http://schemas.openxmlformats.org/officeDocument/2006/relationships/hyperlink" Target="http://sto.gamepedia.com/Fleet_Vo%27Quv_Carrier" TargetMode="External"/><Relationship Id="rId2262" Type="http://schemas.openxmlformats.org/officeDocument/2006/relationships/hyperlink" Target="http://sto.gamepedia.com/Plasma_Dual_Cannons" TargetMode="External"/><Relationship Id="rId3106" Type="http://schemas.openxmlformats.org/officeDocument/2006/relationships/hyperlink" Target="http://sto.gamepedia.com/Ability:_Weapon_System_Efficiency" TargetMode="External"/><Relationship Id="rId3660" Type="http://schemas.openxmlformats.org/officeDocument/2006/relationships/hyperlink" Target="http://sto.gamepedia.com/Fleet_Support_Cruiser_Retrofit" TargetMode="External"/><Relationship Id="rId4504" Type="http://schemas.openxmlformats.org/officeDocument/2006/relationships/hyperlink" Target="http://sto.gamepedia.com/Polaron_Beam_Array" TargetMode="External"/><Relationship Id="rId4711" Type="http://schemas.openxmlformats.org/officeDocument/2006/relationships/hyperlink" Target="http://sto.gamepedia.com/Transphasic_Torpedo_Launcher" TargetMode="External"/><Relationship Id="rId234" Type="http://schemas.openxmlformats.org/officeDocument/2006/relationships/hyperlink" Target="http://sto.gamepedia.com/Photon_Torpedo_Launcher" TargetMode="External"/><Relationship Id="rId3313" Type="http://schemas.openxmlformats.org/officeDocument/2006/relationships/hyperlink" Target="http://sto.gamepedia.com/Photon_Torpedo_Launcher" TargetMode="External"/><Relationship Id="rId3520" Type="http://schemas.openxmlformats.org/officeDocument/2006/relationships/hyperlink" Target="http://sto.gamepedia.com/Starship_%28Power_and_Subsystems%29" TargetMode="External"/><Relationship Id="rId441" Type="http://schemas.openxmlformats.org/officeDocument/2006/relationships/hyperlink" Target="http://sto.gamepedia.com/Plasma_Beam_Array" TargetMode="External"/><Relationship Id="rId1071" Type="http://schemas.openxmlformats.org/officeDocument/2006/relationships/hyperlink" Target="http://sto.gamepedia.com/Science_Consoles" TargetMode="External"/><Relationship Id="rId2122" Type="http://schemas.openxmlformats.org/officeDocument/2006/relationships/hyperlink" Target="http://sto.gamepedia.com/Danube_Class_Runabout" TargetMode="External"/><Relationship Id="rId301" Type="http://schemas.openxmlformats.org/officeDocument/2006/relationships/hyperlink" Target="http://sto.gamepedia.com/Shield_Array" TargetMode="External"/><Relationship Id="rId1888" Type="http://schemas.openxmlformats.org/officeDocument/2006/relationships/hyperlink" Target="http://sto.gamepedia.com/Science_Consoles" TargetMode="External"/><Relationship Id="rId2939" Type="http://schemas.openxmlformats.org/officeDocument/2006/relationships/hyperlink" Target="http://sto.gamepedia.com/Ability:_Shield_Frequency_Modulation" TargetMode="External"/><Relationship Id="rId4087" Type="http://schemas.openxmlformats.org/officeDocument/2006/relationships/hyperlink" Target="http://sto.gamepedia.com/Shield_Array" TargetMode="External"/><Relationship Id="rId4294" Type="http://schemas.openxmlformats.org/officeDocument/2006/relationships/hyperlink" Target="http://sto.gamepedia.com/Science_Consoles" TargetMode="External"/><Relationship Id="rId1748" Type="http://schemas.openxmlformats.org/officeDocument/2006/relationships/hyperlink" Target="http://sto.gamepedia.com/Plasma_Dual_Cannons" TargetMode="External"/><Relationship Id="rId4154" Type="http://schemas.openxmlformats.org/officeDocument/2006/relationships/hyperlink" Target="http://sto.gamepedia.com/Shield_Array" TargetMode="External"/><Relationship Id="rId4361" Type="http://schemas.openxmlformats.org/officeDocument/2006/relationships/hyperlink" Target="http://sto.gamepedia.com/Ability:_Launch_Scorpion_Fighters" TargetMode="External"/><Relationship Id="rId1955" Type="http://schemas.openxmlformats.org/officeDocument/2006/relationships/hyperlink" Target="http://sto.gamepedia.com/TOS_Constitution_Class_Cruiser" TargetMode="External"/><Relationship Id="rId3170" Type="http://schemas.openxmlformats.org/officeDocument/2006/relationships/hyperlink" Target="http://sto.gamepedia.com/index.php?title=Fleet_Scryer_Intel_Science_Vessel&amp;action=edit&amp;redlink=1" TargetMode="External"/><Relationship Id="rId4014" Type="http://schemas.openxmlformats.org/officeDocument/2006/relationships/hyperlink" Target="http://sto.gamepedia.com/Photon_Torpedo_Launcher" TargetMode="External"/><Relationship Id="rId4221" Type="http://schemas.openxmlformats.org/officeDocument/2006/relationships/hyperlink" Target="http://sto.gamepedia.com/Science_Consoles" TargetMode="External"/><Relationship Id="rId1608" Type="http://schemas.openxmlformats.org/officeDocument/2006/relationships/hyperlink" Target="http://sto.gamepedia.com/Science_Consoles" TargetMode="External"/><Relationship Id="rId1815" Type="http://schemas.openxmlformats.org/officeDocument/2006/relationships/hyperlink" Target="http://sto.gamepedia.com/Shield_Array" TargetMode="External"/><Relationship Id="rId3030" Type="http://schemas.openxmlformats.org/officeDocument/2006/relationships/hyperlink" Target="http://sto.gamepedia.com/index.php?title=Ability:_Tactical_Mode&amp;action=edit&amp;redlink=1" TargetMode="External"/><Relationship Id="rId3987" Type="http://schemas.openxmlformats.org/officeDocument/2006/relationships/hyperlink" Target="http://sto.gamepedia.com/Fleet_K%27t%27inga_Battle_Cruiser_Retrofit" TargetMode="External"/><Relationship Id="rId2589" Type="http://schemas.openxmlformats.org/officeDocument/2006/relationships/hyperlink" Target="http://sto.gamepedia.com/Ability:_Plasma_Shockwave" TargetMode="External"/><Relationship Id="rId2796" Type="http://schemas.openxmlformats.org/officeDocument/2006/relationships/hyperlink" Target="http://sto.gamepedia.com/Ha%27feh_Assault_Warbird" TargetMode="External"/><Relationship Id="rId3847" Type="http://schemas.openxmlformats.org/officeDocument/2006/relationships/hyperlink" Target="http://sto.gamepedia.com/Engineering_Consoles" TargetMode="External"/><Relationship Id="rId768" Type="http://schemas.openxmlformats.org/officeDocument/2006/relationships/hyperlink" Target="http://sto.gamepedia.com/Phaser_Beam_Array" TargetMode="External"/><Relationship Id="rId975" Type="http://schemas.openxmlformats.org/officeDocument/2006/relationships/hyperlink" Target="http://sto.gamepedia.com/Science_Consoles" TargetMode="External"/><Relationship Id="rId1398" Type="http://schemas.openxmlformats.org/officeDocument/2006/relationships/hyperlink" Target="http://sto.gamepedia.com/Science_Consoles" TargetMode="External"/><Relationship Id="rId2449" Type="http://schemas.openxmlformats.org/officeDocument/2006/relationships/hyperlink" Target="http://sto.gamepedia.com/Ability:_Beam_Target_Auxiliary_Subsystems" TargetMode="External"/><Relationship Id="rId2656" Type="http://schemas.openxmlformats.org/officeDocument/2006/relationships/hyperlink" Target="http://sto.gamepedia.com/Mirror_Universe_Advanced_Escort" TargetMode="External"/><Relationship Id="rId2863" Type="http://schemas.openxmlformats.org/officeDocument/2006/relationships/hyperlink" Target="http://sto.gamepedia.com/Mirror_Universe_Negh%27Var_Heavy_Battle_Cruiser" TargetMode="External"/><Relationship Id="rId3707" Type="http://schemas.openxmlformats.org/officeDocument/2006/relationships/hyperlink" Target="http://sto.gamepedia.com/Shield_Array" TargetMode="External"/><Relationship Id="rId3914" Type="http://schemas.openxmlformats.org/officeDocument/2006/relationships/hyperlink" Target="http://sto.gamepedia.com/Deflector_Array" TargetMode="External"/><Relationship Id="rId628" Type="http://schemas.openxmlformats.org/officeDocument/2006/relationships/hyperlink" Target="http://sto.gamepedia.com/Science_Consoles" TargetMode="External"/><Relationship Id="rId835" Type="http://schemas.openxmlformats.org/officeDocument/2006/relationships/hyperlink" Target="http://sto.gamepedia.com/Photon_Torpedo_Launcher" TargetMode="External"/><Relationship Id="rId1258" Type="http://schemas.openxmlformats.org/officeDocument/2006/relationships/hyperlink" Target="http://sto.gamepedia.com/Deflector_Array" TargetMode="External"/><Relationship Id="rId1465" Type="http://schemas.openxmlformats.org/officeDocument/2006/relationships/hyperlink" Target="http://sto.gamepedia.com/Photon_Torpedo_Launcher" TargetMode="External"/><Relationship Id="rId1672" Type="http://schemas.openxmlformats.org/officeDocument/2006/relationships/hyperlink" Target="http://sto.gamepedia.com/Science_Consoles" TargetMode="External"/><Relationship Id="rId2309" Type="http://schemas.openxmlformats.org/officeDocument/2006/relationships/hyperlink" Target="http://sto.gamepedia.com/Ability:_Singularity_Jump" TargetMode="External"/><Relationship Id="rId2516" Type="http://schemas.openxmlformats.org/officeDocument/2006/relationships/hyperlink" Target="http://sto.gamepedia.com/Ability:_Strategic_Maneuvering" TargetMode="External"/><Relationship Id="rId2723" Type="http://schemas.openxmlformats.org/officeDocument/2006/relationships/hyperlink" Target="http://sto.gamepedia.com/Ning%27tao_Bird-of-Prey" TargetMode="External"/><Relationship Id="rId1118" Type="http://schemas.openxmlformats.org/officeDocument/2006/relationships/hyperlink" Target="http://sto.gamepedia.com/Impulse_Engines" TargetMode="External"/><Relationship Id="rId1325" Type="http://schemas.openxmlformats.org/officeDocument/2006/relationships/hyperlink" Target="http://sto.gamepedia.com/Photon_Torpedo_Launcher" TargetMode="External"/><Relationship Id="rId1532" Type="http://schemas.openxmlformats.org/officeDocument/2006/relationships/hyperlink" Target="http://sto.gamepedia.com/Science_Consoles" TargetMode="External"/><Relationship Id="rId2930" Type="http://schemas.openxmlformats.org/officeDocument/2006/relationships/hyperlink" Target="http://sto.gamepedia.com/Ability:_Beam_Target_Weapons_Subsystems" TargetMode="External"/><Relationship Id="rId4688" Type="http://schemas.openxmlformats.org/officeDocument/2006/relationships/hyperlink" Target="http://sto.gamepedia.com/Elachi_S%27golth_Escort" TargetMode="External"/><Relationship Id="rId902" Type="http://schemas.openxmlformats.org/officeDocument/2006/relationships/hyperlink" Target="http://sto.gamepedia.com/Phaser_Dual_Cannons" TargetMode="External"/><Relationship Id="rId3497" Type="http://schemas.openxmlformats.org/officeDocument/2006/relationships/hyperlink" Target="http://sto.gamepedia.com/Shield_Array" TargetMode="External"/><Relationship Id="rId4895" Type="http://schemas.openxmlformats.org/officeDocument/2006/relationships/hyperlink" Target="http://sto.gamepedia.com/Patrol_Escort_Refit" TargetMode="External"/><Relationship Id="rId31" Type="http://schemas.openxmlformats.org/officeDocument/2006/relationships/hyperlink" Target="http://sto.gamepedia.com/Console_-_Universal_-_Indoctrination_Nanite_Dispersal_System" TargetMode="External"/><Relationship Id="rId2099" Type="http://schemas.openxmlformats.org/officeDocument/2006/relationships/hyperlink" Target="http://sto.gamepedia.com/Jem%27Hadar_Attack_Ship" TargetMode="External"/><Relationship Id="rId4548" Type="http://schemas.openxmlformats.org/officeDocument/2006/relationships/hyperlink" Target="http://sto.gamepedia.com/Impulse_Engines" TargetMode="External"/><Relationship Id="rId4755" Type="http://schemas.openxmlformats.org/officeDocument/2006/relationships/hyperlink" Target="http://sto.gamepedia.com/Phaser_Beam_Array" TargetMode="External"/><Relationship Id="rId4962" Type="http://schemas.openxmlformats.org/officeDocument/2006/relationships/hyperlink" Target="file:///\\www.google.com\url%3fq=http%253A%252F%252Fsto.gamepedia.com%252FConsole_-_Universal_-_Sensor_Disruption_Field" TargetMode="External"/><Relationship Id="rId278" Type="http://schemas.openxmlformats.org/officeDocument/2006/relationships/hyperlink" Target="http://sto.gamepedia.com/Photon_Torpedo_Launcher" TargetMode="External"/><Relationship Id="rId3357" Type="http://schemas.openxmlformats.org/officeDocument/2006/relationships/hyperlink" Target="http://sto.gamepedia.com/Science_Consoles" TargetMode="External"/><Relationship Id="rId3564" Type="http://schemas.openxmlformats.org/officeDocument/2006/relationships/hyperlink" Target="http://sto.gamepedia.com/Ability:_Weapon_System_Efficiency" TargetMode="External"/><Relationship Id="rId3771" Type="http://schemas.openxmlformats.org/officeDocument/2006/relationships/hyperlink" Target="http://sto.gamepedia.com/Fleet_Chimera_Heavy_Destroyer" TargetMode="External"/><Relationship Id="rId4408" Type="http://schemas.openxmlformats.org/officeDocument/2006/relationships/hyperlink" Target="http://sto.gamepedia.com/Science_Consoles" TargetMode="External"/><Relationship Id="rId4615" Type="http://schemas.openxmlformats.org/officeDocument/2006/relationships/hyperlink" Target="http://sto.gamepedia.com/Starship_%28Power_and_Subsystems%29" TargetMode="External"/><Relationship Id="rId4822" Type="http://schemas.openxmlformats.org/officeDocument/2006/relationships/hyperlink" Target="http://sto.gamepedia.com/Starship_%28Power_and_Subsystems%29" TargetMode="External"/><Relationship Id="rId485" Type="http://schemas.openxmlformats.org/officeDocument/2006/relationships/hyperlink" Target="http://sto.gamepedia.com/Phaser_Dual_Cannons" TargetMode="External"/><Relationship Id="rId692" Type="http://schemas.openxmlformats.org/officeDocument/2006/relationships/hyperlink" Target="http://sto.gamepedia.com/Hangar_-_Danube_Runabouts" TargetMode="External"/><Relationship Id="rId2166" Type="http://schemas.openxmlformats.org/officeDocument/2006/relationships/hyperlink" Target="http://sto.gamepedia.com/Starship_%28Power_and_Subsystems%29" TargetMode="External"/><Relationship Id="rId2373" Type="http://schemas.openxmlformats.org/officeDocument/2006/relationships/hyperlink" Target="http://sto.gamepedia.com/Tactical_Consoles" TargetMode="External"/><Relationship Id="rId2580" Type="http://schemas.openxmlformats.org/officeDocument/2006/relationships/hyperlink" Target="http://sto.gamepedia.com/Dual_Plasma_Beam_Bank" TargetMode="External"/><Relationship Id="rId3217" Type="http://schemas.openxmlformats.org/officeDocument/2006/relationships/hyperlink" Target="http://sto.gamepedia.com/index.php?title=Console_-_Universal_-_Destabilized_Singularity_Projector&amp;action=edit&amp;redlink=1" TargetMode="External"/><Relationship Id="rId3424" Type="http://schemas.openxmlformats.org/officeDocument/2006/relationships/hyperlink" Target="http://sto.gamepedia.com/Starship_%28Power_and_Subsystems%29" TargetMode="External"/><Relationship Id="rId3631" Type="http://schemas.openxmlformats.org/officeDocument/2006/relationships/hyperlink" Target="http://sto.gamepedia.com/Phaser_Beam_Array" TargetMode="External"/><Relationship Id="rId138" Type="http://schemas.openxmlformats.org/officeDocument/2006/relationships/hyperlink" Target="http://sto.gamepedia.com/Impulse_Engines" TargetMode="External"/><Relationship Id="rId345" Type="http://schemas.openxmlformats.org/officeDocument/2006/relationships/hyperlink" Target="http://sto.gamepedia.com/Phaser_Beam_Array" TargetMode="External"/><Relationship Id="rId552" Type="http://schemas.openxmlformats.org/officeDocument/2006/relationships/hyperlink" Target="http://sto.gamepedia.com/Photon_Torpedo_Launcher" TargetMode="External"/><Relationship Id="rId1182" Type="http://schemas.openxmlformats.org/officeDocument/2006/relationships/hyperlink" Target="http://sto.gamepedia.com/Dual_Disruptor_Beam_Bank" TargetMode="External"/><Relationship Id="rId2026" Type="http://schemas.openxmlformats.org/officeDocument/2006/relationships/hyperlink" Target="http://sto.gamepedia.com/Qorgh_Raptor" TargetMode="External"/><Relationship Id="rId2233" Type="http://schemas.openxmlformats.org/officeDocument/2006/relationships/hyperlink" Target="http://sto.gamepedia.com/Starship_%28Power_and_Subsystems%29" TargetMode="External"/><Relationship Id="rId2440" Type="http://schemas.openxmlformats.org/officeDocument/2006/relationships/hyperlink" Target="http://sto.gamepedia.com/Matter_Anti-Matter_Warp_Core" TargetMode="External"/><Relationship Id="rId205" Type="http://schemas.openxmlformats.org/officeDocument/2006/relationships/hyperlink" Target="http://sto.gamepedia.com/Photon_Torpedo_Launcher" TargetMode="External"/><Relationship Id="rId412" Type="http://schemas.openxmlformats.org/officeDocument/2006/relationships/hyperlink" Target="http://sto.gamepedia.com/Deflector_Array" TargetMode="External"/><Relationship Id="rId1042" Type="http://schemas.openxmlformats.org/officeDocument/2006/relationships/hyperlink" Target="http://sto.gamepedia.com/Photon_Torpedo_Launcher" TargetMode="External"/><Relationship Id="rId2300" Type="http://schemas.openxmlformats.org/officeDocument/2006/relationships/hyperlink" Target="http://sto.gamepedia.com/index.php?title=Ability:_Tactical_Mode&amp;action=edit&amp;redlink=1" TargetMode="External"/><Relationship Id="rId4198" Type="http://schemas.openxmlformats.org/officeDocument/2006/relationships/hyperlink" Target="http://sto.gamepedia.com/Deflector_Array" TargetMode="External"/><Relationship Id="rId1999" Type="http://schemas.openxmlformats.org/officeDocument/2006/relationships/hyperlink" Target="http://sto.gamepedia.com/Fleet_Long_Range_Science_Vessel_Retrofit" TargetMode="External"/><Relationship Id="rId4058" Type="http://schemas.openxmlformats.org/officeDocument/2006/relationships/hyperlink" Target="http://sto.gamepedia.com/Tactical_Consoles" TargetMode="External"/><Relationship Id="rId4265" Type="http://schemas.openxmlformats.org/officeDocument/2006/relationships/hyperlink" Target="http://sto.gamepedia.com/Starship_%28Power_and_Subsystems%29" TargetMode="External"/><Relationship Id="rId4472" Type="http://schemas.openxmlformats.org/officeDocument/2006/relationships/hyperlink" Target="http://sto.gamepedia.com/Science_Consoles" TargetMode="External"/><Relationship Id="rId1859" Type="http://schemas.openxmlformats.org/officeDocument/2006/relationships/hyperlink" Target="http://sto.gamepedia.com/Shield_Array" TargetMode="External"/><Relationship Id="rId3074" Type="http://schemas.openxmlformats.org/officeDocument/2006/relationships/hyperlink" Target="http://sto.gamepedia.com/Mirror_Universe_Mogai_Heavy_Warbird_Retrofit" TargetMode="External"/><Relationship Id="rId4125" Type="http://schemas.openxmlformats.org/officeDocument/2006/relationships/hyperlink" Target="http://sto.gamepedia.com/Science_Consoles" TargetMode="External"/><Relationship Id="rId1719" Type="http://schemas.openxmlformats.org/officeDocument/2006/relationships/hyperlink" Target="http://sto.gamepedia.com/Plasma_Torpedo_Launcher" TargetMode="External"/><Relationship Id="rId1926" Type="http://schemas.openxmlformats.org/officeDocument/2006/relationships/hyperlink" Target="http://sto.gamepedia.com/NX_Class_Light_Escort" TargetMode="External"/><Relationship Id="rId3281" Type="http://schemas.openxmlformats.org/officeDocument/2006/relationships/hyperlink" Target="http://sto.gamepedia.com/index.php?title=Console_-_Universal_-_Tachyon_Detection_Grid&amp;action=edit&amp;redlink=1" TargetMode="External"/><Relationship Id="rId4332" Type="http://schemas.openxmlformats.org/officeDocument/2006/relationships/hyperlink" Target="http://sto.gamepedia.com/Ability:_Plasma_Shockwave" TargetMode="External"/><Relationship Id="rId2090" Type="http://schemas.openxmlformats.org/officeDocument/2006/relationships/hyperlink" Target="http://sto.gamepedia.com/Fleet_Dhelan_Warbird_Retrofit" TargetMode="External"/><Relationship Id="rId3141" Type="http://schemas.openxmlformats.org/officeDocument/2006/relationships/hyperlink" Target="http://sto.gamepedia.com/Starship_%28Power_and_Subsystems%29" TargetMode="External"/><Relationship Id="rId367" Type="http://schemas.openxmlformats.org/officeDocument/2006/relationships/hyperlink" Target="http://sto.gamepedia.com/Phaser_Beam_Array" TargetMode="External"/><Relationship Id="rId574" Type="http://schemas.openxmlformats.org/officeDocument/2006/relationships/hyperlink" Target="http://sto.gamepedia.com/Photon_Torpedo_Launcher" TargetMode="External"/><Relationship Id="rId2048" Type="http://schemas.openxmlformats.org/officeDocument/2006/relationships/hyperlink" Target="http://sto.gamepedia.com/Bortasqu%27_Command_Cruiser" TargetMode="External"/><Relationship Id="rId2255" Type="http://schemas.openxmlformats.org/officeDocument/2006/relationships/hyperlink" Target="http://sto.gamepedia.com/Tactical_Consoles" TargetMode="External"/><Relationship Id="rId3001" Type="http://schemas.openxmlformats.org/officeDocument/2006/relationships/hyperlink" Target="http://sto.gamepedia.com/Starship_%28Power_and_Subsystems%29" TargetMode="External"/><Relationship Id="rId3653" Type="http://schemas.openxmlformats.org/officeDocument/2006/relationships/hyperlink" Target="http://sto.gamepedia.com/Photon_Torpedo_Launcher" TargetMode="External"/><Relationship Id="rId3860" Type="http://schemas.openxmlformats.org/officeDocument/2006/relationships/hyperlink" Target="http://sto.gamepedia.com/Shield_Array" TargetMode="External"/><Relationship Id="rId3958" Type="http://schemas.openxmlformats.org/officeDocument/2006/relationships/hyperlink" Target="http://sto.gamepedia.com/Science_Consoles" TargetMode="External"/><Relationship Id="rId4704" Type="http://schemas.openxmlformats.org/officeDocument/2006/relationships/hyperlink" Target="http://sto.gamepedia.com/Matter_Anti-Matter_Warp_Core" TargetMode="External"/><Relationship Id="rId4911" Type="http://schemas.openxmlformats.org/officeDocument/2006/relationships/hyperlink" Target="http://sto.gamepedia.com/Phaser_Beam_Array" TargetMode="External"/><Relationship Id="rId227" Type="http://schemas.openxmlformats.org/officeDocument/2006/relationships/hyperlink" Target="http://sto.gamepedia.com/Science_Consoles" TargetMode="External"/><Relationship Id="rId781" Type="http://schemas.openxmlformats.org/officeDocument/2006/relationships/hyperlink" Target="http://sto.gamepedia.com/index.php?title=Andorian_Phaser_Dual_Cannons&amp;action=edit&amp;redlink=1" TargetMode="External"/><Relationship Id="rId879" Type="http://schemas.openxmlformats.org/officeDocument/2006/relationships/hyperlink" Target="http://sto.gamepedia.com/Photon_Torpedo_Launcher" TargetMode="External"/><Relationship Id="rId2462" Type="http://schemas.openxmlformats.org/officeDocument/2006/relationships/hyperlink" Target="http://sto.gamepedia.com/Deflector_Array" TargetMode="External"/><Relationship Id="rId2767" Type="http://schemas.openxmlformats.org/officeDocument/2006/relationships/hyperlink" Target="http://sto.gamepedia.com/Fleet_Scourge_Destroyer_Retrofit" TargetMode="External"/><Relationship Id="rId3306" Type="http://schemas.openxmlformats.org/officeDocument/2006/relationships/hyperlink" Target="http://sto.gamepedia.com/Console_-_Universal_-_Quantum_Field_Focus_Controller" TargetMode="External"/><Relationship Id="rId3513" Type="http://schemas.openxmlformats.org/officeDocument/2006/relationships/hyperlink" Target="http://sto.gamepedia.com/Phaser_Beam_Array" TargetMode="External"/><Relationship Id="rId3720" Type="http://schemas.openxmlformats.org/officeDocument/2006/relationships/hyperlink" Target="http://sto.gamepedia.com/Photon_Torpedo_Launcher" TargetMode="External"/><Relationship Id="rId434" Type="http://schemas.openxmlformats.org/officeDocument/2006/relationships/hyperlink" Target="http://sto.gamepedia.com/Deflector_Array" TargetMode="External"/><Relationship Id="rId641" Type="http://schemas.openxmlformats.org/officeDocument/2006/relationships/hyperlink" Target="http://sto.gamepedia.com/Console_-_Universal_-_Ablative_Generator" TargetMode="External"/><Relationship Id="rId739" Type="http://schemas.openxmlformats.org/officeDocument/2006/relationships/hyperlink" Target="http://sto.gamepedia.com/Phaser_Beam_Array" TargetMode="External"/><Relationship Id="rId1064" Type="http://schemas.openxmlformats.org/officeDocument/2006/relationships/hyperlink" Target="http://sto.gamepedia.com/Science_Consoles" TargetMode="External"/><Relationship Id="rId1271" Type="http://schemas.openxmlformats.org/officeDocument/2006/relationships/hyperlink" Target="http://sto.gamepedia.com/Disruptor_Beam_Array" TargetMode="External"/><Relationship Id="rId1369" Type="http://schemas.openxmlformats.org/officeDocument/2006/relationships/hyperlink" Target="http://sto.gamepedia.com/Deflector_Array" TargetMode="External"/><Relationship Id="rId1576" Type="http://schemas.openxmlformats.org/officeDocument/2006/relationships/hyperlink" Target="http://sto.gamepedia.com/Disruptor_Beam_Array" TargetMode="External"/><Relationship Id="rId2115" Type="http://schemas.openxmlformats.org/officeDocument/2006/relationships/hyperlink" Target="http://sto.gamepedia.com/Toron_Shuttle" TargetMode="External"/><Relationship Id="rId2322" Type="http://schemas.openxmlformats.org/officeDocument/2006/relationships/hyperlink" Target="http://sto.gamepedia.com/Science_Consoles" TargetMode="External"/><Relationship Id="rId2974" Type="http://schemas.openxmlformats.org/officeDocument/2006/relationships/hyperlink" Target="http://sto.gamepedia.com/Ability:_Weapon_System_Efficiency" TargetMode="External"/><Relationship Id="rId3818" Type="http://schemas.openxmlformats.org/officeDocument/2006/relationships/hyperlink" Target="http://sto.gamepedia.com/Impulse_Engines" TargetMode="External"/><Relationship Id="rId5033" Type="http://schemas.openxmlformats.org/officeDocument/2006/relationships/hyperlink" Target="http://sto.gamepedia.com/Lock_Box" TargetMode="External"/><Relationship Id="rId501" Type="http://schemas.openxmlformats.org/officeDocument/2006/relationships/hyperlink" Target="http://sto.gamepedia.com/Photon_Torpedo_Launcher" TargetMode="External"/><Relationship Id="rId946" Type="http://schemas.openxmlformats.org/officeDocument/2006/relationships/hyperlink" Target="http://sto.gamepedia.com/Deflector_Array" TargetMode="External"/><Relationship Id="rId1131" Type="http://schemas.openxmlformats.org/officeDocument/2006/relationships/hyperlink" Target="http://sto.gamepedia.com/Shield_Array" TargetMode="External"/><Relationship Id="rId1229" Type="http://schemas.openxmlformats.org/officeDocument/2006/relationships/hyperlink" Target="http://sto.gamepedia.com/Impulse_Engines" TargetMode="External"/><Relationship Id="rId1783" Type="http://schemas.openxmlformats.org/officeDocument/2006/relationships/hyperlink" Target="http://sto.gamepedia.com/Plasma_Beam_Array" TargetMode="External"/><Relationship Id="rId1990" Type="http://schemas.openxmlformats.org/officeDocument/2006/relationships/hyperlink" Target="http://sto.gamepedia.com/D%27Kyr_Science_Vessel" TargetMode="External"/><Relationship Id="rId2627" Type="http://schemas.openxmlformats.org/officeDocument/2006/relationships/hyperlink" Target="http://sto.gamepedia.com/NX_Class_Light_Escort" TargetMode="External"/><Relationship Id="rId2834" Type="http://schemas.openxmlformats.org/officeDocument/2006/relationships/hyperlink" Target="http://sto.gamepedia.com/Jem%E2%80%99Hadar_Heavy_Escort_Carrier" TargetMode="External"/><Relationship Id="rId4287" Type="http://schemas.openxmlformats.org/officeDocument/2006/relationships/hyperlink" Target="http://sto.gamepedia.com/Plasma_Torpedo_Launcher" TargetMode="External"/><Relationship Id="rId4494" Type="http://schemas.openxmlformats.org/officeDocument/2006/relationships/hyperlink" Target="http://sto.gamepedia.com/Starship_%28Power_and_Subsystems%29" TargetMode="External"/><Relationship Id="rId75" Type="http://schemas.openxmlformats.org/officeDocument/2006/relationships/hyperlink" Target="http://sto.gamepedia.com/Transphasic_Torpedo_Launcher" TargetMode="External"/><Relationship Id="rId806" Type="http://schemas.openxmlformats.org/officeDocument/2006/relationships/hyperlink" Target="http://sto.gamepedia.com/Quantum_Torpedo_Launcher" TargetMode="External"/><Relationship Id="rId1436" Type="http://schemas.openxmlformats.org/officeDocument/2006/relationships/hyperlink" Target="http://sto.gamepedia.com/Impulse_Engines" TargetMode="External"/><Relationship Id="rId1643" Type="http://schemas.openxmlformats.org/officeDocument/2006/relationships/hyperlink" Target="http://sto.gamepedia.com/Starship_%28Power_and_Subsystems%29" TargetMode="External"/><Relationship Id="rId1850" Type="http://schemas.openxmlformats.org/officeDocument/2006/relationships/hyperlink" Target="http://sto.gamepedia.com/Science_Consoles" TargetMode="External"/><Relationship Id="rId2901" Type="http://schemas.openxmlformats.org/officeDocument/2006/relationships/hyperlink" Target="http://sto.gamepedia.com/Deflector_Array" TargetMode="External"/><Relationship Id="rId3096" Type="http://schemas.openxmlformats.org/officeDocument/2006/relationships/hyperlink" Target="http://sto.gamepedia.com/Impulse_Engines" TargetMode="External"/><Relationship Id="rId4147" Type="http://schemas.openxmlformats.org/officeDocument/2006/relationships/hyperlink" Target="http://sto.gamepedia.com/Photon_Mine_Launcher" TargetMode="External"/><Relationship Id="rId4354" Type="http://schemas.openxmlformats.org/officeDocument/2006/relationships/hyperlink" Target="http://sto.gamepedia.com/Plasma_Dual_Cannons" TargetMode="External"/><Relationship Id="rId4561" Type="http://schemas.openxmlformats.org/officeDocument/2006/relationships/hyperlink" Target="http://sto.gamepedia.com/Shield_Array" TargetMode="External"/><Relationship Id="rId4799" Type="http://schemas.openxmlformats.org/officeDocument/2006/relationships/hyperlink" Target="http://sto.gamepedia.com/Starship_%28Power_and_Subsystems%29" TargetMode="External"/><Relationship Id="rId1503" Type="http://schemas.openxmlformats.org/officeDocument/2006/relationships/hyperlink" Target="http://sto.gamepedia.com/Science_Consoles" TargetMode="External"/><Relationship Id="rId1710" Type="http://schemas.openxmlformats.org/officeDocument/2006/relationships/hyperlink" Target="http://sto.gamepedia.com/Subatomic_Deflector_Array" TargetMode="External"/><Relationship Id="rId1948" Type="http://schemas.openxmlformats.org/officeDocument/2006/relationships/hyperlink" Target="http://sto.gamepedia.com/Fleet_Escort_Retrofit" TargetMode="External"/><Relationship Id="rId3163" Type="http://schemas.openxmlformats.org/officeDocument/2006/relationships/hyperlink" Target="http://sto.gamepedia.com/Heavy_Cruiser_Refit" TargetMode="External"/><Relationship Id="rId3370" Type="http://schemas.openxmlformats.org/officeDocument/2006/relationships/hyperlink" Target="http://sto.gamepedia.com/Science_Consoles" TargetMode="External"/><Relationship Id="rId4007" Type="http://schemas.openxmlformats.org/officeDocument/2006/relationships/hyperlink" Target="http://sto.gamepedia.com/Impulse_Engines" TargetMode="External"/><Relationship Id="rId4214" Type="http://schemas.openxmlformats.org/officeDocument/2006/relationships/hyperlink" Target="http://sto.gamepedia.com/Deflector_Array" TargetMode="External"/><Relationship Id="rId4421" Type="http://schemas.openxmlformats.org/officeDocument/2006/relationships/hyperlink" Target="http://sto.gamepedia.com/Deflector_Array" TargetMode="External"/><Relationship Id="rId4659" Type="http://schemas.openxmlformats.org/officeDocument/2006/relationships/hyperlink" Target="http://sto.gamepedia.com/Tactical_Consoles" TargetMode="External"/><Relationship Id="rId4866" Type="http://schemas.openxmlformats.org/officeDocument/2006/relationships/hyperlink" Target="http://sto.gamepedia.com/Matter_Anti-Matter_Warp_Core" TargetMode="External"/><Relationship Id="rId291" Type="http://schemas.openxmlformats.org/officeDocument/2006/relationships/hyperlink" Target="http://sto.gamepedia.com/Phaser_Beam_Array" TargetMode="External"/><Relationship Id="rId1808" Type="http://schemas.openxmlformats.org/officeDocument/2006/relationships/hyperlink" Target="http://sto.gamepedia.com/Plasma_Beam_Array" TargetMode="External"/><Relationship Id="rId3023" Type="http://schemas.openxmlformats.org/officeDocument/2006/relationships/hyperlink" Target="http://sto.gamepedia.com/index.php?title=Ability:_Tactical_Mode&amp;action=edit&amp;redlink=1" TargetMode="External"/><Relationship Id="rId3468" Type="http://schemas.openxmlformats.org/officeDocument/2006/relationships/hyperlink" Target="http://sto.gamepedia.com/Photon_Torpedo_Launcher" TargetMode="External"/><Relationship Id="rId3675" Type="http://schemas.openxmlformats.org/officeDocument/2006/relationships/hyperlink" Target="http://sto.gamepedia.com/Ability:_Shield_Frequency_Modulation" TargetMode="External"/><Relationship Id="rId3882" Type="http://schemas.openxmlformats.org/officeDocument/2006/relationships/hyperlink" Target="http://sto.gamepedia.com/Shield_Array" TargetMode="External"/><Relationship Id="rId4519" Type="http://schemas.openxmlformats.org/officeDocument/2006/relationships/hyperlink" Target="http://sto.gamepedia.com/Quantum_Torpedo_Launcher" TargetMode="External"/><Relationship Id="rId4726" Type="http://schemas.openxmlformats.org/officeDocument/2006/relationships/hyperlink" Target="http://sto.gamepedia.com/MoQ_Class" TargetMode="External"/><Relationship Id="rId4933" Type="http://schemas.openxmlformats.org/officeDocument/2006/relationships/hyperlink" Target="http://sto.gamepedia.com/Console_-_Universal_-_Cascade_Resonance_Catalyst" TargetMode="External"/><Relationship Id="rId151" Type="http://schemas.openxmlformats.org/officeDocument/2006/relationships/hyperlink" Target="http://sto.gamepedia.com/Deflector_Array" TargetMode="External"/><Relationship Id="rId389" Type="http://schemas.openxmlformats.org/officeDocument/2006/relationships/hyperlink" Target="http://sto.gamepedia.com/Shield_Array" TargetMode="External"/><Relationship Id="rId596" Type="http://schemas.openxmlformats.org/officeDocument/2006/relationships/hyperlink" Target="http://sto.gamepedia.com/Shield_Array" TargetMode="External"/><Relationship Id="rId2277" Type="http://schemas.openxmlformats.org/officeDocument/2006/relationships/hyperlink" Target="http://sto.gamepedia.com/Starship_%28Power_and_Subsystems%29" TargetMode="External"/><Relationship Id="rId2484" Type="http://schemas.openxmlformats.org/officeDocument/2006/relationships/hyperlink" Target="http://sto.gamepedia.com/Tactical_Consoles" TargetMode="External"/><Relationship Id="rId2691" Type="http://schemas.openxmlformats.org/officeDocument/2006/relationships/hyperlink" Target="http://sto.gamepedia.com/Fleet_Support_Cruiser_Retrofit" TargetMode="External"/><Relationship Id="rId3230" Type="http://schemas.openxmlformats.org/officeDocument/2006/relationships/hyperlink" Target="http://sto.gamepedia.com/Phaser_Beam_Array" TargetMode="External"/><Relationship Id="rId3328" Type="http://schemas.openxmlformats.org/officeDocument/2006/relationships/hyperlink" Target="http://sto.gamepedia.com/Phaser_Beam_Array" TargetMode="External"/><Relationship Id="rId3535" Type="http://schemas.openxmlformats.org/officeDocument/2006/relationships/hyperlink" Target="http://sto.gamepedia.com/Multi-Vector_Advanced_Escort" TargetMode="External"/><Relationship Id="rId3742" Type="http://schemas.openxmlformats.org/officeDocument/2006/relationships/hyperlink" Target="http://sto.gamepedia.com/Fleet_Advanced_Escort" TargetMode="External"/><Relationship Id="rId249" Type="http://schemas.openxmlformats.org/officeDocument/2006/relationships/hyperlink" Target="http://sto.gamepedia.com/Science_Consoles" TargetMode="External"/><Relationship Id="rId456" Type="http://schemas.openxmlformats.org/officeDocument/2006/relationships/hyperlink" Target="http://sto.gamepedia.com/Shield_Array" TargetMode="External"/><Relationship Id="rId663" Type="http://schemas.openxmlformats.org/officeDocument/2006/relationships/hyperlink" Target="http://sto.gamepedia.com/Starship_%28Power_and_Subsystems%29" TargetMode="External"/><Relationship Id="rId870" Type="http://schemas.openxmlformats.org/officeDocument/2006/relationships/hyperlink" Target="http://sto.gamepedia.com/Photon_Torpedo_Launcher" TargetMode="External"/><Relationship Id="rId1086" Type="http://schemas.openxmlformats.org/officeDocument/2006/relationships/hyperlink" Target="http://sto.gamepedia.com/Tetryon-Plasma_Impulse_Engines-S" TargetMode="External"/><Relationship Id="rId1293" Type="http://schemas.openxmlformats.org/officeDocument/2006/relationships/hyperlink" Target="http://sto.gamepedia.com/Impulse_Engines" TargetMode="External"/><Relationship Id="rId2137" Type="http://schemas.openxmlformats.org/officeDocument/2006/relationships/hyperlink" Target="http://sto.gamepedia.com/Photon_Torpedo_Launcher" TargetMode="External"/><Relationship Id="rId2344" Type="http://schemas.openxmlformats.org/officeDocument/2006/relationships/hyperlink" Target="http://sto.gamepedia.com/Photon_Torpedo_Launcher" TargetMode="External"/><Relationship Id="rId2551" Type="http://schemas.openxmlformats.org/officeDocument/2006/relationships/hyperlink" Target="http://sto.gamepedia.com/Ability:_Battle_Cloak" TargetMode="External"/><Relationship Id="rId2789" Type="http://schemas.openxmlformats.org/officeDocument/2006/relationships/hyperlink" Target="http://sto.gamepedia.com/T%27varo_Light_Warbird" TargetMode="External"/><Relationship Id="rId2996" Type="http://schemas.openxmlformats.org/officeDocument/2006/relationships/hyperlink" Target="http://sto.gamepedia.com/Ability:_Sensor_Analysis" TargetMode="External"/><Relationship Id="rId109" Type="http://schemas.openxmlformats.org/officeDocument/2006/relationships/hyperlink" Target="http://sto.gamepedia.com/Tetryon_Beam_Array" TargetMode="External"/><Relationship Id="rId316" Type="http://schemas.openxmlformats.org/officeDocument/2006/relationships/hyperlink" Target="http://sto.gamepedia.com/Shield_Array" TargetMode="External"/><Relationship Id="rId523" Type="http://schemas.openxmlformats.org/officeDocument/2006/relationships/hyperlink" Target="http://sto.gamepedia.com/Dual_Antiproton_Beam_Bank" TargetMode="External"/><Relationship Id="rId968" Type="http://schemas.openxmlformats.org/officeDocument/2006/relationships/hyperlink" Target="http://sto.gamepedia.com/Deflector_Array" TargetMode="External"/><Relationship Id="rId1153" Type="http://schemas.openxmlformats.org/officeDocument/2006/relationships/hyperlink" Target="http://sto.gamepedia.com/Science_Consoles" TargetMode="External"/><Relationship Id="rId1598" Type="http://schemas.openxmlformats.org/officeDocument/2006/relationships/hyperlink" Target="http://sto.gamepedia.com/Hangar_-_To%27Duj_Fighters" TargetMode="External"/><Relationship Id="rId2204" Type="http://schemas.openxmlformats.org/officeDocument/2006/relationships/hyperlink" Target="http://sto.gamepedia.com/index.php?title=Console_-_Universal_-_Cloaked_Barrage&amp;action=edit&amp;redlink=1" TargetMode="External"/><Relationship Id="rId2649" Type="http://schemas.openxmlformats.org/officeDocument/2006/relationships/hyperlink" Target="http://sto.gamepedia.com/Assault_Cruiser" TargetMode="External"/><Relationship Id="rId2856" Type="http://schemas.openxmlformats.org/officeDocument/2006/relationships/hyperlink" Target="http://sto.gamepedia.com/Tyton_Class" TargetMode="External"/><Relationship Id="rId3602" Type="http://schemas.openxmlformats.org/officeDocument/2006/relationships/hyperlink" Target="http://sto.gamepedia.com/Science_Consoles" TargetMode="External"/><Relationship Id="rId3907" Type="http://schemas.openxmlformats.org/officeDocument/2006/relationships/hyperlink" Target="http://sto.gamepedia.com/Tactical_Consoles" TargetMode="External"/><Relationship Id="rId97" Type="http://schemas.openxmlformats.org/officeDocument/2006/relationships/hyperlink" Target="http://sto.gamepedia.com/Science_Consoles" TargetMode="External"/><Relationship Id="rId730" Type="http://schemas.openxmlformats.org/officeDocument/2006/relationships/hyperlink" Target="http://sto.gamepedia.com/Starship_%28Power_and_Subsystems%29" TargetMode="External"/><Relationship Id="rId828" Type="http://schemas.openxmlformats.org/officeDocument/2006/relationships/hyperlink" Target="http://sto.gamepedia.com/Impulse_Engines" TargetMode="External"/><Relationship Id="rId1013" Type="http://schemas.openxmlformats.org/officeDocument/2006/relationships/hyperlink" Target="http://sto.gamepedia.com/Shield_Array" TargetMode="External"/><Relationship Id="rId1360" Type="http://schemas.openxmlformats.org/officeDocument/2006/relationships/hyperlink" Target="http://sto.gamepedia.com/Disruptor_Beam_Array" TargetMode="External"/><Relationship Id="rId1458" Type="http://schemas.openxmlformats.org/officeDocument/2006/relationships/hyperlink" Target="http://sto.gamepedia.com/Science_Consoles" TargetMode="External"/><Relationship Id="rId1665" Type="http://schemas.openxmlformats.org/officeDocument/2006/relationships/hyperlink" Target="http://sto.gamepedia.com/Impulse_Engines" TargetMode="External"/><Relationship Id="rId1872" Type="http://schemas.openxmlformats.org/officeDocument/2006/relationships/hyperlink" Target="http://sto.gamepedia.com/Impulse_Engines" TargetMode="External"/><Relationship Id="rId2411" Type="http://schemas.openxmlformats.org/officeDocument/2006/relationships/hyperlink" Target="http://sto.gamepedia.com/Tactical_Consoles" TargetMode="External"/><Relationship Id="rId2509" Type="http://schemas.openxmlformats.org/officeDocument/2006/relationships/hyperlink" Target="http://sto.gamepedia.com/Ability:_Weapon_System_Efficiency" TargetMode="External"/><Relationship Id="rId2716" Type="http://schemas.openxmlformats.org/officeDocument/2006/relationships/hyperlink" Target="http://sto.gamepedia.com/To%27Duj_Fighter_%28playable%29" TargetMode="External"/><Relationship Id="rId4071" Type="http://schemas.openxmlformats.org/officeDocument/2006/relationships/hyperlink" Target="http://sto.gamepedia.com/Tactical_Consoles" TargetMode="External"/><Relationship Id="rId4169" Type="http://schemas.openxmlformats.org/officeDocument/2006/relationships/hyperlink" Target="http://sto.gamepedia.com/Hangar_-_S%27kul_Fighters" TargetMode="External"/><Relationship Id="rId1220" Type="http://schemas.openxmlformats.org/officeDocument/2006/relationships/hyperlink" Target="http://sto.gamepedia.com/Deflector_Array" TargetMode="External"/><Relationship Id="rId1318" Type="http://schemas.openxmlformats.org/officeDocument/2006/relationships/hyperlink" Target="http://sto.gamepedia.com/Photon_Torpedo_Launcher" TargetMode="External"/><Relationship Id="rId1525" Type="http://schemas.openxmlformats.org/officeDocument/2006/relationships/hyperlink" Target="http://sto.gamepedia.com/Photon_Torpedo_Launcher" TargetMode="External"/><Relationship Id="rId2923" Type="http://schemas.openxmlformats.org/officeDocument/2006/relationships/hyperlink" Target="http://sto.gamepedia.com/Phaser_Beam_Array" TargetMode="External"/><Relationship Id="rId4376" Type="http://schemas.openxmlformats.org/officeDocument/2006/relationships/hyperlink" Target="http://sto.gamepedia.com/Ability:_Launch_Scorpion_Fighters" TargetMode="External"/><Relationship Id="rId4583" Type="http://schemas.openxmlformats.org/officeDocument/2006/relationships/hyperlink" Target="http://sto.gamepedia.com/Polaron_Beam_Array" TargetMode="External"/><Relationship Id="rId4790" Type="http://schemas.openxmlformats.org/officeDocument/2006/relationships/hyperlink" Target="http://sto.gamepedia.com/index.php?title=Solanae_Dual_Heavy_Proton_Cannon&amp;action=edit&amp;redlink=1" TargetMode="External"/><Relationship Id="rId1732" Type="http://schemas.openxmlformats.org/officeDocument/2006/relationships/hyperlink" Target="http://sto.gamepedia.com/Science_Consoles" TargetMode="External"/><Relationship Id="rId3185" Type="http://schemas.openxmlformats.org/officeDocument/2006/relationships/hyperlink" Target="file:///\\www.google.com\url%3fq=http%253A%252F%252Fsto.gamepedia.com%252FTrait%253A_Battle_Ready" TargetMode="External"/><Relationship Id="rId3392" Type="http://schemas.openxmlformats.org/officeDocument/2006/relationships/hyperlink" Target="http://sto.gamepedia.com/Phaser_Dual_Cannons" TargetMode="External"/><Relationship Id="rId4029" Type="http://schemas.openxmlformats.org/officeDocument/2006/relationships/hyperlink" Target="http://sto.gamepedia.com/Antiproton_Beam_Array" TargetMode="External"/><Relationship Id="rId4236" Type="http://schemas.openxmlformats.org/officeDocument/2006/relationships/hyperlink" Target="http://sto.gamepedia.com/Tactical_Consoles" TargetMode="External"/><Relationship Id="rId4443" Type="http://schemas.openxmlformats.org/officeDocument/2006/relationships/hyperlink" Target="http://sto.gamepedia.com/Ability:_Sensor_Analysis" TargetMode="External"/><Relationship Id="rId4650" Type="http://schemas.openxmlformats.org/officeDocument/2006/relationships/hyperlink" Target="http://sto.gamepedia.com/Voth_Antiproton_Beam_Array" TargetMode="External"/><Relationship Id="rId4888" Type="http://schemas.openxmlformats.org/officeDocument/2006/relationships/hyperlink" Target="http://sto.gamepedia.com/Starship_%28Power_and_Subsystems%29" TargetMode="External"/><Relationship Id="rId24" Type="http://schemas.openxmlformats.org/officeDocument/2006/relationships/hyperlink" Target="http://sto.gamepedia.com/Photon_Torpedo_Launcher" TargetMode="External"/><Relationship Id="rId2299" Type="http://schemas.openxmlformats.org/officeDocument/2006/relationships/hyperlink" Target="http://sto.gamepedia.com/Plasma_Torpedo_Launcher" TargetMode="External"/><Relationship Id="rId3045" Type="http://schemas.openxmlformats.org/officeDocument/2006/relationships/hyperlink" Target="http://sto.gamepedia.com/Ability:_Sensor_Analysis" TargetMode="External"/><Relationship Id="rId3252" Type="http://schemas.openxmlformats.org/officeDocument/2006/relationships/hyperlink" Target="http://sto.gamepedia.com/Mobius_Temporal_Destroyer" TargetMode="External"/><Relationship Id="rId3697" Type="http://schemas.openxmlformats.org/officeDocument/2006/relationships/hyperlink" Target="http://sto.gamepedia.com/Fleet_Avenger_Battle_Cruiser" TargetMode="External"/><Relationship Id="rId4303" Type="http://schemas.openxmlformats.org/officeDocument/2006/relationships/hyperlink" Target="http://sto.gamepedia.com/Ability:_Romulan_Battle_Cloak" TargetMode="External"/><Relationship Id="rId4510" Type="http://schemas.openxmlformats.org/officeDocument/2006/relationships/hyperlink" Target="http://sto.gamepedia.com/index.php?title=Hangar_-_Jem%27Hadar_Fighters&amp;action=edit&amp;redlink=1" TargetMode="External"/><Relationship Id="rId4748" Type="http://schemas.openxmlformats.org/officeDocument/2006/relationships/hyperlink" Target="http://sto.gamepedia.com/index.php?title=Ability:_Tactical_Mode&amp;action=edit&amp;redlink=1" TargetMode="External"/><Relationship Id="rId4955" Type="http://schemas.openxmlformats.org/officeDocument/2006/relationships/hyperlink" Target="file:///\\www.google.com\url%3fq=http%253A%252F%252Fsto.gamepedia.com%252FConsole_-_Universal_-_Manheim_Device" TargetMode="External"/><Relationship Id="rId173" Type="http://schemas.openxmlformats.org/officeDocument/2006/relationships/hyperlink" Target="http://sto.gamepedia.com/Shield_Array" TargetMode="External"/><Relationship Id="rId380" Type="http://schemas.openxmlformats.org/officeDocument/2006/relationships/hyperlink" Target="http://sto.gamepedia.com/Shield_Array" TargetMode="External"/><Relationship Id="rId2061" Type="http://schemas.openxmlformats.org/officeDocument/2006/relationships/hyperlink" Target="http://sto.gamepedia.com/Krenn_Temporal_Destroyer" TargetMode="External"/><Relationship Id="rId3112" Type="http://schemas.openxmlformats.org/officeDocument/2006/relationships/hyperlink" Target="http://sto.gamepedia.com/Starship_%28Power_and_Subsystems%29" TargetMode="External"/><Relationship Id="rId3557" Type="http://schemas.openxmlformats.org/officeDocument/2006/relationships/hyperlink" Target="http://sto.gamepedia.com/Engineering_Consoles" TargetMode="External"/><Relationship Id="rId3764" Type="http://schemas.openxmlformats.org/officeDocument/2006/relationships/hyperlink" Target="http://sto.gamepedia.com/Fleet_Heavy_Escort_Carrier" TargetMode="External"/><Relationship Id="rId3971" Type="http://schemas.openxmlformats.org/officeDocument/2006/relationships/hyperlink" Target="http://sto.gamepedia.com/Disruptor_Beam_Array" TargetMode="External"/><Relationship Id="rId4608" Type="http://schemas.openxmlformats.org/officeDocument/2006/relationships/hyperlink" Target="http://sto.gamepedia.com/Phaser_Dual_Cannons" TargetMode="External"/><Relationship Id="rId4815" Type="http://schemas.openxmlformats.org/officeDocument/2006/relationships/hyperlink" Target="http://sto.gamepedia.com/Ability:_Sensor_Analysis" TargetMode="External"/><Relationship Id="rId240" Type="http://schemas.openxmlformats.org/officeDocument/2006/relationships/hyperlink" Target="http://sto.gamepedia.com/Console_-_Universal_-_Tachyon_Detection_Field" TargetMode="External"/><Relationship Id="rId478" Type="http://schemas.openxmlformats.org/officeDocument/2006/relationships/hyperlink" Target="http://sto.gamepedia.com/Science_Consoles" TargetMode="External"/><Relationship Id="rId685" Type="http://schemas.openxmlformats.org/officeDocument/2006/relationships/hyperlink" Target="http://sto.gamepedia.com/Photon_Torpedo_Launcher" TargetMode="External"/><Relationship Id="rId892" Type="http://schemas.openxmlformats.org/officeDocument/2006/relationships/hyperlink" Target="http://sto.gamepedia.com/Phaser_Beam_Array" TargetMode="External"/><Relationship Id="rId2159" Type="http://schemas.openxmlformats.org/officeDocument/2006/relationships/hyperlink" Target="http://sto.gamepedia.com/Plasma_Turret" TargetMode="External"/><Relationship Id="rId2366" Type="http://schemas.openxmlformats.org/officeDocument/2006/relationships/hyperlink" Target="http://sto.gamepedia.com/Shield_Array" TargetMode="External"/><Relationship Id="rId2573" Type="http://schemas.openxmlformats.org/officeDocument/2006/relationships/hyperlink" Target="http://sto.gamepedia.com/Hangar_-_Scorpion_Fighters" TargetMode="External"/><Relationship Id="rId2780" Type="http://schemas.openxmlformats.org/officeDocument/2006/relationships/hyperlink" Target="http://sto.gamepedia.com/Mirror_Universe_Vo%27quv_Carrier" TargetMode="External"/><Relationship Id="rId3417" Type="http://schemas.openxmlformats.org/officeDocument/2006/relationships/hyperlink" Target="http://sto.gamepedia.com/index.php?title=Andorian_Phaser_Dual_Heavy_Cannons&amp;action=edit&amp;redlink=1" TargetMode="External"/><Relationship Id="rId3624" Type="http://schemas.openxmlformats.org/officeDocument/2006/relationships/hyperlink" Target="http://sto.gamepedia.com/Starship_%28Power_and_Subsystems%29" TargetMode="External"/><Relationship Id="rId3831" Type="http://schemas.openxmlformats.org/officeDocument/2006/relationships/hyperlink" Target="http://sto.gamepedia.com/Starship_%28Power_and_Subsystems%29" TargetMode="External"/><Relationship Id="rId100" Type="http://schemas.openxmlformats.org/officeDocument/2006/relationships/hyperlink" Target="http://sto.gamepedia.com/index.php?title=Console_-_Universal_-_Tholian_Tetryon_Grid&amp;action=edit&amp;redlink=1" TargetMode="External"/><Relationship Id="rId338" Type="http://schemas.openxmlformats.org/officeDocument/2006/relationships/hyperlink" Target="http://sto.gamepedia.com/Phaser_Beam_Array" TargetMode="External"/><Relationship Id="rId545" Type="http://schemas.openxmlformats.org/officeDocument/2006/relationships/hyperlink" Target="http://sto.gamepedia.com/Deflector_Array" TargetMode="External"/><Relationship Id="rId752" Type="http://schemas.openxmlformats.org/officeDocument/2006/relationships/hyperlink" Target="http://sto.gamepedia.com/Impulse_Engines" TargetMode="External"/><Relationship Id="rId1175" Type="http://schemas.openxmlformats.org/officeDocument/2006/relationships/hyperlink" Target="http://sto.gamepedia.com/Disruptor_Dual_Cannons" TargetMode="External"/><Relationship Id="rId1382" Type="http://schemas.openxmlformats.org/officeDocument/2006/relationships/hyperlink" Target="http://sto.gamepedia.com/Disruptor_Beam_Array" TargetMode="External"/><Relationship Id="rId2019" Type="http://schemas.openxmlformats.org/officeDocument/2006/relationships/hyperlink" Target="http://sto.gamepedia.com/Fleet_Norgh_Bird-of-Prey_Retrofit" TargetMode="External"/><Relationship Id="rId2226" Type="http://schemas.openxmlformats.org/officeDocument/2006/relationships/hyperlink" Target="http://sto.gamepedia.com/Category:Ship_Devices" TargetMode="External"/><Relationship Id="rId2433" Type="http://schemas.openxmlformats.org/officeDocument/2006/relationships/hyperlink" Target="http://sto.gamepedia.com/index.php?title=Ability:_Launch_Obelisk_Swarmers&amp;action=edit&amp;redlink=1" TargetMode="External"/><Relationship Id="rId2640" Type="http://schemas.openxmlformats.org/officeDocument/2006/relationships/hyperlink" Target="http://sto.gamepedia.com/Heavy_Escort_Refit" TargetMode="External"/><Relationship Id="rId2878" Type="http://schemas.openxmlformats.org/officeDocument/2006/relationships/hyperlink" Target="http://sto.gamepedia.com/Caprimul_Class" TargetMode="External"/><Relationship Id="rId3929" Type="http://schemas.openxmlformats.org/officeDocument/2006/relationships/hyperlink" Target="http://sto.gamepedia.com/Starship_%28Power_and_Subsystems%29" TargetMode="External"/><Relationship Id="rId4093" Type="http://schemas.openxmlformats.org/officeDocument/2006/relationships/hyperlink" Target="http://sto.gamepedia.com/Shield_Array" TargetMode="External"/><Relationship Id="rId405" Type="http://schemas.openxmlformats.org/officeDocument/2006/relationships/hyperlink" Target="http://sto.gamepedia.com/Photon_Torpedo_Launcher" TargetMode="External"/><Relationship Id="rId612" Type="http://schemas.openxmlformats.org/officeDocument/2006/relationships/hyperlink" Target="http://sto.gamepedia.com/Phaser_Dual_Cannons" TargetMode="External"/><Relationship Id="rId1035" Type="http://schemas.openxmlformats.org/officeDocument/2006/relationships/hyperlink" Target="http://sto.gamepedia.com/Shield_Array" TargetMode="External"/><Relationship Id="rId1242" Type="http://schemas.openxmlformats.org/officeDocument/2006/relationships/hyperlink" Target="http://sto.gamepedia.com/Dual_Disruptor_Beam_Bank" TargetMode="External"/><Relationship Id="rId1687" Type="http://schemas.openxmlformats.org/officeDocument/2006/relationships/hyperlink" Target="http://sto.gamepedia.com/Disruptor_Beam_Array" TargetMode="External"/><Relationship Id="rId1894" Type="http://schemas.openxmlformats.org/officeDocument/2006/relationships/hyperlink" Target="http://sto.gamepedia.com/Starship_%28Power_and_Subsystems%29" TargetMode="External"/><Relationship Id="rId2500" Type="http://schemas.openxmlformats.org/officeDocument/2006/relationships/hyperlink" Target="http://sto.gamepedia.com/Phaser_Dual_Cannons" TargetMode="External"/><Relationship Id="rId2738" Type="http://schemas.openxmlformats.org/officeDocument/2006/relationships/hyperlink" Target="http://sto.gamepedia.com/Mirror_Qin_Heavy_Raptor" TargetMode="External"/><Relationship Id="rId2945" Type="http://schemas.openxmlformats.org/officeDocument/2006/relationships/hyperlink" Target="http://sto.gamepedia.com/Starship_%28Power_and_Subsystems%29" TargetMode="External"/><Relationship Id="rId4398" Type="http://schemas.openxmlformats.org/officeDocument/2006/relationships/hyperlink" Target="http://sto.gamepedia.com/Fleet_Ha%27feh_Assault_Warbird" TargetMode="External"/><Relationship Id="rId917" Type="http://schemas.openxmlformats.org/officeDocument/2006/relationships/hyperlink" Target="http://sto.gamepedia.com/Phaser_Beam_Array" TargetMode="External"/><Relationship Id="rId1102" Type="http://schemas.openxmlformats.org/officeDocument/2006/relationships/hyperlink" Target="http://sto.gamepedia.com/Shield_Array" TargetMode="External"/><Relationship Id="rId1547" Type="http://schemas.openxmlformats.org/officeDocument/2006/relationships/hyperlink" Target="http://sto.gamepedia.com/Starship_%28Power_and_Subsystems%29" TargetMode="External"/><Relationship Id="rId1754" Type="http://schemas.openxmlformats.org/officeDocument/2006/relationships/hyperlink" Target="http://sto.gamepedia.com/Shield_Array" TargetMode="External"/><Relationship Id="rId1961" Type="http://schemas.openxmlformats.org/officeDocument/2006/relationships/hyperlink" Target="http://sto.gamepedia.com/Exploration_Cruiser" TargetMode="External"/><Relationship Id="rId2805" Type="http://schemas.openxmlformats.org/officeDocument/2006/relationships/hyperlink" Target="http://sto.gamepedia.com/Fleet_T%27varo_Light_Warbird_Retrofit" TargetMode="External"/><Relationship Id="rId4160" Type="http://schemas.openxmlformats.org/officeDocument/2006/relationships/hyperlink" Target="http://sto.gamepedia.com/Engineering_Consoles" TargetMode="External"/><Relationship Id="rId4258" Type="http://schemas.openxmlformats.org/officeDocument/2006/relationships/hyperlink" Target="http://sto.gamepedia.com/Ability:_Romulan_Battle_Cloak" TargetMode="External"/><Relationship Id="rId4465" Type="http://schemas.openxmlformats.org/officeDocument/2006/relationships/hyperlink" Target="http://sto.gamepedia.com/Photon_Torpedo_Launcher" TargetMode="External"/><Relationship Id="rId5004" Type="http://schemas.openxmlformats.org/officeDocument/2006/relationships/hyperlink" Target="http://sto.gamepedia.com/Starship_%28Power_and_Subsystems%29" TargetMode="External"/><Relationship Id="rId46" Type="http://schemas.openxmlformats.org/officeDocument/2006/relationships/hyperlink" Target="http://sto.gamepedia.com/Polaron_Beam_Array" TargetMode="External"/><Relationship Id="rId1407" Type="http://schemas.openxmlformats.org/officeDocument/2006/relationships/hyperlink" Target="http://sto.gamepedia.com/Hangar_-_To%27Duj_Fighters" TargetMode="External"/><Relationship Id="rId1614" Type="http://schemas.openxmlformats.org/officeDocument/2006/relationships/hyperlink" Target="http://sto.gamepedia.com/Shield_Array" TargetMode="External"/><Relationship Id="rId1821" Type="http://schemas.openxmlformats.org/officeDocument/2006/relationships/hyperlink" Target="http://sto.gamepedia.com/Impulse_Engines" TargetMode="External"/><Relationship Id="rId3067" Type="http://schemas.openxmlformats.org/officeDocument/2006/relationships/hyperlink" Target="http://sto.gamepedia.com/Starship_%28Power_and_Subsystems%29" TargetMode="External"/><Relationship Id="rId3274" Type="http://schemas.openxmlformats.org/officeDocument/2006/relationships/hyperlink" Target="http://sto.gamepedia.com/Chroniton_Torpedo_Launcher" TargetMode="External"/><Relationship Id="rId4020" Type="http://schemas.openxmlformats.org/officeDocument/2006/relationships/hyperlink" Target="http://sto.gamepedia.com/Fleet_Tor%27Kaht_Battle_Cruiser_Retrofit" TargetMode="External"/><Relationship Id="rId4118" Type="http://schemas.openxmlformats.org/officeDocument/2006/relationships/hyperlink" Target="http://sto.gamepedia.com/Deflector_Array" TargetMode="External"/><Relationship Id="rId4672" Type="http://schemas.openxmlformats.org/officeDocument/2006/relationships/hyperlink" Target="http://sto.gamepedia.com/Voth_Antiproton_Beam_Array" TargetMode="External"/><Relationship Id="rId4977" Type="http://schemas.openxmlformats.org/officeDocument/2006/relationships/hyperlink" Target="http://sto.gamepedia.com/Kazon_Heavy_Raider" TargetMode="External"/><Relationship Id="rId195" Type="http://schemas.openxmlformats.org/officeDocument/2006/relationships/hyperlink" Target="http://sto.gamepedia.com/Starship_%28Power_and_Subsystems%29" TargetMode="External"/><Relationship Id="rId1919" Type="http://schemas.openxmlformats.org/officeDocument/2006/relationships/hyperlink" Target="http://sto.gamepedia.com/Shield_Array" TargetMode="External"/><Relationship Id="rId3481" Type="http://schemas.openxmlformats.org/officeDocument/2006/relationships/hyperlink" Target="http://sto.gamepedia.com/Photon_Torpedo_Launcher" TargetMode="External"/><Relationship Id="rId3579" Type="http://schemas.openxmlformats.org/officeDocument/2006/relationships/hyperlink" Target="http://sto.gamepedia.com/Advanced_Research_Vessel_Retrofit" TargetMode="External"/><Relationship Id="rId3786" Type="http://schemas.openxmlformats.org/officeDocument/2006/relationships/hyperlink" Target="http://sto.gamepedia.com/Shield_Array" TargetMode="External"/><Relationship Id="rId4325" Type="http://schemas.openxmlformats.org/officeDocument/2006/relationships/hyperlink" Target="http://sto.gamepedia.com/Plasma_Beam_Array" TargetMode="External"/><Relationship Id="rId4532" Type="http://schemas.openxmlformats.org/officeDocument/2006/relationships/hyperlink" Target="http://sto.gamepedia.com/Polaron_Beam_Array" TargetMode="External"/><Relationship Id="rId2083" Type="http://schemas.openxmlformats.org/officeDocument/2006/relationships/hyperlink" Target="http://sto.gamepedia.com/Mirror_Universe_Ha%27feh_Assault_Warbird" TargetMode="External"/><Relationship Id="rId2290" Type="http://schemas.openxmlformats.org/officeDocument/2006/relationships/hyperlink" Target="http://sto.gamepedia.com/Shield_Array" TargetMode="External"/><Relationship Id="rId2388" Type="http://schemas.openxmlformats.org/officeDocument/2006/relationships/hyperlink" Target="http://sto.gamepedia.com/index.php?title=Ability:_Sensor_Disruption_Field&amp;action=edit&amp;redlink=1" TargetMode="External"/><Relationship Id="rId2595" Type="http://schemas.openxmlformats.org/officeDocument/2006/relationships/hyperlink" Target="http://sto.gamepedia.com/Tactical_Consoles" TargetMode="External"/><Relationship Id="rId3134" Type="http://schemas.openxmlformats.org/officeDocument/2006/relationships/hyperlink" Target="http://sto.gamepedia.com/Starship_%28Power_and_Subsystems%29" TargetMode="External"/><Relationship Id="rId3341" Type="http://schemas.openxmlformats.org/officeDocument/2006/relationships/hyperlink" Target="http://sto.gamepedia.com/Phaser_Beam_Array" TargetMode="External"/><Relationship Id="rId3439" Type="http://schemas.openxmlformats.org/officeDocument/2006/relationships/hyperlink" Target="http://sto.gamepedia.com/Deflector_Array" TargetMode="External"/><Relationship Id="rId3993" Type="http://schemas.openxmlformats.org/officeDocument/2006/relationships/hyperlink" Target="http://sto.gamepedia.com/Impulse_Engines" TargetMode="External"/><Relationship Id="rId4837" Type="http://schemas.openxmlformats.org/officeDocument/2006/relationships/hyperlink" Target="http://sto.gamepedia.com/Ability:_Cloak" TargetMode="External"/><Relationship Id="rId262" Type="http://schemas.openxmlformats.org/officeDocument/2006/relationships/hyperlink" Target="http://sto.gamepedia.com/Starship_%28Power_and_Subsystems%29" TargetMode="External"/><Relationship Id="rId567" Type="http://schemas.openxmlformats.org/officeDocument/2006/relationships/hyperlink" Target="http://sto.gamepedia.com/Photon_Torpedo_Launcher" TargetMode="External"/><Relationship Id="rId1197" Type="http://schemas.openxmlformats.org/officeDocument/2006/relationships/hyperlink" Target="http://sto.gamepedia.com/Console_-_Universal_-_Aceton_Assimilator" TargetMode="External"/><Relationship Id="rId2150" Type="http://schemas.openxmlformats.org/officeDocument/2006/relationships/hyperlink" Target="http://sto.gamepedia.com/Science_Consoles" TargetMode="External"/><Relationship Id="rId2248" Type="http://schemas.openxmlformats.org/officeDocument/2006/relationships/hyperlink" Target="http://sto.gamepedia.com/Plasma_Torpedo_Launcher" TargetMode="External"/><Relationship Id="rId3201" Type="http://schemas.openxmlformats.org/officeDocument/2006/relationships/hyperlink" Target="file:///\\www.google.com\url%3fq=http%253A%252F%252Fsto.gamepedia.com%252FTrait%253A_Emitter_Synergy" TargetMode="External"/><Relationship Id="rId3646" Type="http://schemas.openxmlformats.org/officeDocument/2006/relationships/hyperlink" Target="http://sto.gamepedia.com/Shield_Array" TargetMode="External"/><Relationship Id="rId3853" Type="http://schemas.openxmlformats.org/officeDocument/2006/relationships/hyperlink" Target="http://sto.gamepedia.com/Science_Consoles" TargetMode="External"/><Relationship Id="rId4904" Type="http://schemas.openxmlformats.org/officeDocument/2006/relationships/hyperlink" Target="http://sto.gamepedia.com/Shield_Array" TargetMode="External"/><Relationship Id="rId122" Type="http://schemas.openxmlformats.org/officeDocument/2006/relationships/hyperlink" Target="http://sto.gamepedia.com/Quantum_Torpedo_Launcher" TargetMode="External"/><Relationship Id="rId774" Type="http://schemas.openxmlformats.org/officeDocument/2006/relationships/hyperlink" Target="http://sto.gamepedia.com/Shield_Array" TargetMode="External"/><Relationship Id="rId981" Type="http://schemas.openxmlformats.org/officeDocument/2006/relationships/hyperlink" Target="http://sto.gamepedia.com/Deflector_Array" TargetMode="External"/><Relationship Id="rId1057" Type="http://schemas.openxmlformats.org/officeDocument/2006/relationships/hyperlink" Target="http://sto.gamepedia.com/Impulse_Engines" TargetMode="External"/><Relationship Id="rId2010" Type="http://schemas.openxmlformats.org/officeDocument/2006/relationships/hyperlink" Target="http://sto.gamepedia.com/B%27rel_Bird-of-Prey" TargetMode="External"/><Relationship Id="rId2455" Type="http://schemas.openxmlformats.org/officeDocument/2006/relationships/hyperlink" Target="http://sto.gamepedia.com/Science_Consoles" TargetMode="External"/><Relationship Id="rId2662" Type="http://schemas.openxmlformats.org/officeDocument/2006/relationships/hyperlink" Target="http://sto.gamepedia.com/Reconnaissance_Science_Vessel" TargetMode="External"/><Relationship Id="rId3506" Type="http://schemas.openxmlformats.org/officeDocument/2006/relationships/hyperlink" Target="http://sto.gamepedia.com/Starship_%28Power_and_Subsystems%29" TargetMode="External"/><Relationship Id="rId3713" Type="http://schemas.openxmlformats.org/officeDocument/2006/relationships/hyperlink" Target="http://sto.gamepedia.com/Deflector_Array" TargetMode="External"/><Relationship Id="rId3920" Type="http://schemas.openxmlformats.org/officeDocument/2006/relationships/hyperlink" Target="http://sto.gamepedia.com/Disruptor_Beam_Array" TargetMode="External"/><Relationship Id="rId427" Type="http://schemas.openxmlformats.org/officeDocument/2006/relationships/hyperlink" Target="http://sto.gamepedia.com/Photon_Torpedo_Launcher" TargetMode="External"/><Relationship Id="rId634" Type="http://schemas.openxmlformats.org/officeDocument/2006/relationships/hyperlink" Target="http://sto.gamepedia.com/Phaser_Beam_Array" TargetMode="External"/><Relationship Id="rId841" Type="http://schemas.openxmlformats.org/officeDocument/2006/relationships/hyperlink" Target="http://sto.gamepedia.com/Phaser_Beam_Array" TargetMode="External"/><Relationship Id="rId1264" Type="http://schemas.openxmlformats.org/officeDocument/2006/relationships/hyperlink" Target="http://sto.gamepedia.com/Science_Consoles" TargetMode="External"/><Relationship Id="rId1471" Type="http://schemas.openxmlformats.org/officeDocument/2006/relationships/hyperlink" Target="http://sto.gamepedia.com/Shield_Array" TargetMode="External"/><Relationship Id="rId1569" Type="http://schemas.openxmlformats.org/officeDocument/2006/relationships/hyperlink" Target="http://sto.gamepedia.com/Shield_Array" TargetMode="External"/><Relationship Id="rId2108" Type="http://schemas.openxmlformats.org/officeDocument/2006/relationships/hyperlink" Target="http://sto.gamepedia.com/Ferengi_Na%27Far" TargetMode="External"/><Relationship Id="rId2315" Type="http://schemas.openxmlformats.org/officeDocument/2006/relationships/hyperlink" Target="http://sto.gamepedia.com/Ar%27Kif_Tactical_Carrier_Warbird_Retrofit" TargetMode="External"/><Relationship Id="rId2522" Type="http://schemas.openxmlformats.org/officeDocument/2006/relationships/hyperlink" Target="http://sto.gamepedia.com/Deflector_Array" TargetMode="External"/><Relationship Id="rId2967" Type="http://schemas.openxmlformats.org/officeDocument/2006/relationships/hyperlink" Target="http://sto.gamepedia.com/Matter_Anti-Matter_Warp_Core" TargetMode="External"/><Relationship Id="rId4182" Type="http://schemas.openxmlformats.org/officeDocument/2006/relationships/hyperlink" Target="http://sto.gamepedia.com/Starship_%28Power_and_Subsystems%29" TargetMode="External"/><Relationship Id="rId5026" Type="http://schemas.openxmlformats.org/officeDocument/2006/relationships/hyperlink" Target="http://sto.gamepedia.com/Lock_Box" TargetMode="External"/><Relationship Id="rId701" Type="http://schemas.openxmlformats.org/officeDocument/2006/relationships/hyperlink" Target="http://sto.gamepedia.com/Phaser_Beam_Array" TargetMode="External"/><Relationship Id="rId939" Type="http://schemas.openxmlformats.org/officeDocument/2006/relationships/hyperlink" Target="http://sto.gamepedia.com/Phaser_Beam_Array" TargetMode="External"/><Relationship Id="rId1124" Type="http://schemas.openxmlformats.org/officeDocument/2006/relationships/hyperlink" Target="http://sto.gamepedia.com/Subatomic_Deflector_Array" TargetMode="External"/><Relationship Id="rId1331" Type="http://schemas.openxmlformats.org/officeDocument/2006/relationships/hyperlink" Target="http://sto.gamepedia.com/Deflector_Array" TargetMode="External"/><Relationship Id="rId1776" Type="http://schemas.openxmlformats.org/officeDocument/2006/relationships/hyperlink" Target="http://sto.gamepedia.com/Starship_%28Power_and_Subsystems%29" TargetMode="External"/><Relationship Id="rId1983" Type="http://schemas.openxmlformats.org/officeDocument/2006/relationships/hyperlink" Target="http://sto.gamepedia.com/Oberth_Class_Light_Science_Vessel" TargetMode="External"/><Relationship Id="rId2827" Type="http://schemas.openxmlformats.org/officeDocument/2006/relationships/hyperlink" Target="http://sto.gamepedia.com/Suliban_Cell_Ship" TargetMode="External"/><Relationship Id="rId4042" Type="http://schemas.openxmlformats.org/officeDocument/2006/relationships/hyperlink" Target="http://sto.gamepedia.com/Science_Consoles" TargetMode="External"/><Relationship Id="rId4487" Type="http://schemas.openxmlformats.org/officeDocument/2006/relationships/hyperlink" Target="http://sto.gamepedia.com/Starship_%28Power_and_Subsystems%29" TargetMode="External"/><Relationship Id="rId4694" Type="http://schemas.openxmlformats.org/officeDocument/2006/relationships/hyperlink" Target="http://sto.gamepedia.com/Engineering_Consoles" TargetMode="External"/><Relationship Id="rId68" Type="http://schemas.openxmlformats.org/officeDocument/2006/relationships/hyperlink" Target="http://sto.gamepedia.com/Impulse_Engines" TargetMode="External"/><Relationship Id="rId1429" Type="http://schemas.openxmlformats.org/officeDocument/2006/relationships/hyperlink" Target="http://sto.gamepedia.com/Disruptor_Beam_Array" TargetMode="External"/><Relationship Id="rId1636" Type="http://schemas.openxmlformats.org/officeDocument/2006/relationships/hyperlink" Target="http://sto.gamepedia.com/Dual_Antiproton_Beam_Bank" TargetMode="External"/><Relationship Id="rId1843" Type="http://schemas.openxmlformats.org/officeDocument/2006/relationships/hyperlink" Target="http://sto.gamepedia.com/Plasma_Dual_Beam_Bank" TargetMode="External"/><Relationship Id="rId3089" Type="http://schemas.openxmlformats.org/officeDocument/2006/relationships/hyperlink" Target="http://sto.gamepedia.com/Risian_Luxury_Cruiser" TargetMode="External"/><Relationship Id="rId3296" Type="http://schemas.openxmlformats.org/officeDocument/2006/relationships/hyperlink" Target="http://sto.gamepedia.com/Impulse_Engines" TargetMode="External"/><Relationship Id="rId4347" Type="http://schemas.openxmlformats.org/officeDocument/2006/relationships/hyperlink" Target="http://sto.gamepedia.com/Starship_%28Power_and_Subsystems%29" TargetMode="External"/><Relationship Id="rId4554" Type="http://schemas.openxmlformats.org/officeDocument/2006/relationships/hyperlink" Target="http://sto.gamepedia.com/Quantum_Torpedo_Launcher" TargetMode="External"/><Relationship Id="rId4761" Type="http://schemas.openxmlformats.org/officeDocument/2006/relationships/hyperlink" Target="http://sto.gamepedia.com/Ability:_Beam_Target_Auxiliary_Subsystems" TargetMode="External"/><Relationship Id="rId4999" Type="http://schemas.openxmlformats.org/officeDocument/2006/relationships/hyperlink" Target="file:///\\www.google.com\url%3fq=http%253A%252F%252Fsto.gamepedia.com%252FConsole_-_Universal_-_Shield_Inversion_Projector" TargetMode="External"/><Relationship Id="rId1703" Type="http://schemas.openxmlformats.org/officeDocument/2006/relationships/hyperlink" Target="http://sto.gamepedia.com/Deflector_Array" TargetMode="External"/><Relationship Id="rId1910" Type="http://schemas.openxmlformats.org/officeDocument/2006/relationships/hyperlink" Target="http://sto.gamepedia.com/Plasma_Dual_Cannons" TargetMode="External"/><Relationship Id="rId3156" Type="http://schemas.openxmlformats.org/officeDocument/2006/relationships/hyperlink" Target="http://sto.gamepedia.com/Photon_Torpedo_Launcher" TargetMode="External"/><Relationship Id="rId3363" Type="http://schemas.openxmlformats.org/officeDocument/2006/relationships/hyperlink" Target="http://sto.gamepedia.com/Phaser_Beam_Array" TargetMode="External"/><Relationship Id="rId4207" Type="http://schemas.openxmlformats.org/officeDocument/2006/relationships/hyperlink" Target="http://sto.gamepedia.com/Starship_%28Power_and_Subsystems%29" TargetMode="External"/><Relationship Id="rId4414" Type="http://schemas.openxmlformats.org/officeDocument/2006/relationships/hyperlink" Target="http://sto.gamepedia.com/Starship_%28Power_and_Subsystems%29" TargetMode="External"/><Relationship Id="rId4859" Type="http://schemas.openxmlformats.org/officeDocument/2006/relationships/hyperlink" Target="http://sto.gamepedia.com/Hirogen_Hunter_Heavy_Escort" TargetMode="External"/><Relationship Id="rId284" Type="http://schemas.openxmlformats.org/officeDocument/2006/relationships/hyperlink" Target="http://sto.gamepedia.com/Starship_%28Power_and_Subsystems%29" TargetMode="External"/><Relationship Id="rId491" Type="http://schemas.openxmlformats.org/officeDocument/2006/relationships/hyperlink" Target="http://sto.gamepedia.com/Starship_%28Power_and_Subsystems%29" TargetMode="External"/><Relationship Id="rId2172" Type="http://schemas.openxmlformats.org/officeDocument/2006/relationships/hyperlink" Target="http://sto.gamepedia.com/Starship_%28Power_and_Subsystems%29" TargetMode="External"/><Relationship Id="rId3016" Type="http://schemas.openxmlformats.org/officeDocument/2006/relationships/hyperlink" Target="http://sto.gamepedia.com/Ability:_Subsystem_Targeting" TargetMode="External"/><Relationship Id="rId3223" Type="http://schemas.openxmlformats.org/officeDocument/2006/relationships/hyperlink" Target="http://sto.gamepedia.com/Shield_Array" TargetMode="External"/><Relationship Id="rId3570" Type="http://schemas.openxmlformats.org/officeDocument/2006/relationships/hyperlink" Target="http://sto.gamepedia.com/Matter_Anti-Matter_Warp_Core" TargetMode="External"/><Relationship Id="rId3668" Type="http://schemas.openxmlformats.org/officeDocument/2006/relationships/hyperlink" Target="http://sto.gamepedia.com/Fleet_Avenger_Battle_Cruiser" TargetMode="External"/><Relationship Id="rId3875" Type="http://schemas.openxmlformats.org/officeDocument/2006/relationships/hyperlink" Target="http://sto.gamepedia.com/Fleet_Norgh_Bird-of-Prey_Retrofit" TargetMode="External"/><Relationship Id="rId4621" Type="http://schemas.openxmlformats.org/officeDocument/2006/relationships/hyperlink" Target="http://sto.gamepedia.com/Starship_%28Power_and_Subsystems%29" TargetMode="External"/><Relationship Id="rId4719" Type="http://schemas.openxmlformats.org/officeDocument/2006/relationships/hyperlink" Target="http://sto.gamepedia.com/Advanced_Obelisk_Carrier" TargetMode="External"/><Relationship Id="rId4926" Type="http://schemas.openxmlformats.org/officeDocument/2006/relationships/hyperlink" Target="http://sto.gamepedia.com/Xindi-Reptilian_Contortrix_Escort" TargetMode="External"/><Relationship Id="rId144" Type="http://schemas.openxmlformats.org/officeDocument/2006/relationships/hyperlink" Target="http://sto.gamepedia.com/Deflector_Array" TargetMode="External"/><Relationship Id="rId589" Type="http://schemas.openxmlformats.org/officeDocument/2006/relationships/hyperlink" Target="http://sto.gamepedia.com/Photon_Torpedo_Launcher" TargetMode="External"/><Relationship Id="rId796" Type="http://schemas.openxmlformats.org/officeDocument/2006/relationships/hyperlink" Target="http://sto.gamepedia.com/Photon_Torpedo_Launcher" TargetMode="External"/><Relationship Id="rId2477" Type="http://schemas.openxmlformats.org/officeDocument/2006/relationships/hyperlink" Target="http://sto.gamepedia.com/Obelisk_Carrier" TargetMode="External"/><Relationship Id="rId2684" Type="http://schemas.openxmlformats.org/officeDocument/2006/relationships/hyperlink" Target="http://sto.gamepedia.com/Multi-Mission_Strategic_Explorer" TargetMode="External"/><Relationship Id="rId3430" Type="http://schemas.openxmlformats.org/officeDocument/2006/relationships/hyperlink" Target="http://sto.gamepedia.com/Phaser_Beam_Array" TargetMode="External"/><Relationship Id="rId3528" Type="http://schemas.openxmlformats.org/officeDocument/2006/relationships/hyperlink" Target="http://sto.gamepedia.com/Phaser_Beam_Array" TargetMode="External"/><Relationship Id="rId3735" Type="http://schemas.openxmlformats.org/officeDocument/2006/relationships/hyperlink" Target="http://sto.gamepedia.com/Fleet_Escort_Retrofit" TargetMode="External"/><Relationship Id="rId351" Type="http://schemas.openxmlformats.org/officeDocument/2006/relationships/hyperlink" Target="http://sto.gamepedia.com/Console_-_Universal_-_Impulse_Capacitance_Cell" TargetMode="External"/><Relationship Id="rId449" Type="http://schemas.openxmlformats.org/officeDocument/2006/relationships/hyperlink" Target="http://sto.gamepedia.com/Chroniton_Torpedo_Launcher" TargetMode="External"/><Relationship Id="rId656" Type="http://schemas.openxmlformats.org/officeDocument/2006/relationships/hyperlink" Target="http://sto.gamepedia.com/Science_Consoles" TargetMode="External"/><Relationship Id="rId863" Type="http://schemas.openxmlformats.org/officeDocument/2006/relationships/hyperlink" Target="http://sto.gamepedia.com/Shield_Array" TargetMode="External"/><Relationship Id="rId1079" Type="http://schemas.openxmlformats.org/officeDocument/2006/relationships/hyperlink" Target="http://sto.gamepedia.com/Deflector_Array" TargetMode="External"/><Relationship Id="rId1286" Type="http://schemas.openxmlformats.org/officeDocument/2006/relationships/hyperlink" Target="http://sto.gamepedia.com/Shield_Array" TargetMode="External"/><Relationship Id="rId1493" Type="http://schemas.openxmlformats.org/officeDocument/2006/relationships/hyperlink" Target="http://sto.gamepedia.com/Deflector_Array" TargetMode="External"/><Relationship Id="rId2032" Type="http://schemas.openxmlformats.org/officeDocument/2006/relationships/hyperlink" Target="http://sto.gamepedia.com/Fleet_Qin_Heavy_Raptor" TargetMode="External"/><Relationship Id="rId2337" Type="http://schemas.openxmlformats.org/officeDocument/2006/relationships/hyperlink" Target="http://sto.gamepedia.com/Deflector_Array" TargetMode="External"/><Relationship Id="rId2544" Type="http://schemas.openxmlformats.org/officeDocument/2006/relationships/hyperlink" Target="http://sto.gamepedia.com/Science_Consoles" TargetMode="External"/><Relationship Id="rId2891" Type="http://schemas.openxmlformats.org/officeDocument/2006/relationships/hyperlink" Target="http://sto.gamepedia.com/Ability:_Sensor_Analysis" TargetMode="External"/><Relationship Id="rId2989" Type="http://schemas.openxmlformats.org/officeDocument/2006/relationships/hyperlink" Target="http://sto.gamepedia.com/Ability:_Attract_Fire" TargetMode="External"/><Relationship Id="rId3942" Type="http://schemas.openxmlformats.org/officeDocument/2006/relationships/hyperlink" Target="http://sto.gamepedia.com/Console_-_Universal_-_HoH%27SuS_Bird-of-Prey" TargetMode="External"/><Relationship Id="rId211" Type="http://schemas.openxmlformats.org/officeDocument/2006/relationships/hyperlink" Target="http://sto.gamepedia.com/Impulse_Engines" TargetMode="External"/><Relationship Id="rId309" Type="http://schemas.openxmlformats.org/officeDocument/2006/relationships/hyperlink" Target="http://sto.gamepedia.com/Console_-_Universal_-_Enhanced_Plasma_Manifold" TargetMode="External"/><Relationship Id="rId516" Type="http://schemas.openxmlformats.org/officeDocument/2006/relationships/hyperlink" Target="http://sto.gamepedia.com/Starship_%28Power_and_Subsystems%29" TargetMode="External"/><Relationship Id="rId1146" Type="http://schemas.openxmlformats.org/officeDocument/2006/relationships/hyperlink" Target="http://sto.gamepedia.com/Starship_%28Power_and_Subsystems%29" TargetMode="External"/><Relationship Id="rId1798" Type="http://schemas.openxmlformats.org/officeDocument/2006/relationships/hyperlink" Target="http://sto.gamepedia.com/Plasma_Beam_Array" TargetMode="External"/><Relationship Id="rId2751" Type="http://schemas.openxmlformats.org/officeDocument/2006/relationships/hyperlink" Target="http://sto.gamepedia.com/Kamarag_Battlecruiser_Retrofit" TargetMode="External"/><Relationship Id="rId2849" Type="http://schemas.openxmlformats.org/officeDocument/2006/relationships/hyperlink" Target="http://sto.gamepedia.com/Dyson_Surveillance_Science_Destroyer" TargetMode="External"/><Relationship Id="rId3802" Type="http://schemas.openxmlformats.org/officeDocument/2006/relationships/hyperlink" Target="http://sto.gamepedia.com/Photon_Torpedo_Launcher" TargetMode="External"/><Relationship Id="rId723" Type="http://schemas.openxmlformats.org/officeDocument/2006/relationships/hyperlink" Target="http://sto.gamepedia.com/Phaser_Beam_Array" TargetMode="External"/><Relationship Id="rId930" Type="http://schemas.openxmlformats.org/officeDocument/2006/relationships/hyperlink" Target="http://sto.gamepedia.com/Phaser_Beam_Array" TargetMode="External"/><Relationship Id="rId1006" Type="http://schemas.openxmlformats.org/officeDocument/2006/relationships/hyperlink" Target="http://sto.gamepedia.com/Phaser_Beam_Array" TargetMode="External"/><Relationship Id="rId1353" Type="http://schemas.openxmlformats.org/officeDocument/2006/relationships/hyperlink" Target="http://sto.gamepedia.com/Impulse_Engines" TargetMode="External"/><Relationship Id="rId1560" Type="http://schemas.openxmlformats.org/officeDocument/2006/relationships/hyperlink" Target="http://sto.gamepedia.com/Disruptor_Beam_Array" TargetMode="External"/><Relationship Id="rId1658" Type="http://schemas.openxmlformats.org/officeDocument/2006/relationships/hyperlink" Target="http://sto.gamepedia.com/Photon_Torpedo_Launcher" TargetMode="External"/><Relationship Id="rId1865" Type="http://schemas.openxmlformats.org/officeDocument/2006/relationships/hyperlink" Target="http://sto.gamepedia.com/Shield_Array" TargetMode="External"/><Relationship Id="rId2404" Type="http://schemas.openxmlformats.org/officeDocument/2006/relationships/hyperlink" Target="http://sto.gamepedia.com/Voth_Antiproton_Beam_Array" TargetMode="External"/><Relationship Id="rId2611" Type="http://schemas.openxmlformats.org/officeDocument/2006/relationships/hyperlink" Target="http://sto.gamepedia.com/index.php?title=Ability:_Advanced_Quantum_Slipstream_Drive&amp;action=edit&amp;redlink=1" TargetMode="External"/><Relationship Id="rId2709" Type="http://schemas.openxmlformats.org/officeDocument/2006/relationships/hyperlink" Target="http://sto.gamepedia.com/Fleet_Science_Vessel_Retrofit" TargetMode="External"/><Relationship Id="rId4064" Type="http://schemas.openxmlformats.org/officeDocument/2006/relationships/hyperlink" Target="http://sto.gamepedia.com/Starship_%28Power_and_Subsystems%29" TargetMode="External"/><Relationship Id="rId4271" Type="http://schemas.openxmlformats.org/officeDocument/2006/relationships/hyperlink" Target="http://sto.gamepedia.com/Shield_Array" TargetMode="External"/><Relationship Id="rId1213" Type="http://schemas.openxmlformats.org/officeDocument/2006/relationships/hyperlink" Target="http://sto.gamepedia.com/Impulse_Engines" TargetMode="External"/><Relationship Id="rId1420" Type="http://schemas.openxmlformats.org/officeDocument/2006/relationships/hyperlink" Target="http://sto.gamepedia.com/Starship_%28Power_and_Subsystems%29" TargetMode="External"/><Relationship Id="rId1518" Type="http://schemas.openxmlformats.org/officeDocument/2006/relationships/hyperlink" Target="http://sto.gamepedia.com/Science_Consoles" TargetMode="External"/><Relationship Id="rId2916" Type="http://schemas.openxmlformats.org/officeDocument/2006/relationships/hyperlink" Target="http://sto.gamepedia.com/Ability:_Sensor_Analysis" TargetMode="External"/><Relationship Id="rId3080" Type="http://schemas.openxmlformats.org/officeDocument/2006/relationships/hyperlink" Target="http://sto.gamepedia.com/Mirror_Universe_Science_Vessel_Retrofit" TargetMode="External"/><Relationship Id="rId4131" Type="http://schemas.openxmlformats.org/officeDocument/2006/relationships/hyperlink" Target="http://sto.gamepedia.com/Tactical_Consoles" TargetMode="External"/><Relationship Id="rId4369" Type="http://schemas.openxmlformats.org/officeDocument/2006/relationships/hyperlink" Target="http://sto.gamepedia.com/Science_Consoles" TargetMode="External"/><Relationship Id="rId4576" Type="http://schemas.openxmlformats.org/officeDocument/2006/relationships/hyperlink" Target="http://sto.gamepedia.com/Shield_Array" TargetMode="External"/><Relationship Id="rId4783" Type="http://schemas.openxmlformats.org/officeDocument/2006/relationships/hyperlink" Target="http://sto.gamepedia.com/Impulse_Engines" TargetMode="External"/><Relationship Id="rId4990" Type="http://schemas.openxmlformats.org/officeDocument/2006/relationships/hyperlink" Target="file:///\\www.google.com\url%3fq=http%253A%252F%252Fsto.gamepedia.com%252FConsole_-_Universal_-_Protonic_Shield_Matrix" TargetMode="External"/><Relationship Id="rId1725" Type="http://schemas.openxmlformats.org/officeDocument/2006/relationships/hyperlink" Target="http://sto.gamepedia.com/index.php?title=Console_-_Universal_-_Singularity_Stabilizer&amp;action=edit&amp;redlink=1" TargetMode="External"/><Relationship Id="rId1932" Type="http://schemas.openxmlformats.org/officeDocument/2006/relationships/hyperlink" Target="http://sto.gamepedia.com/Tactical_Escort_Refit" TargetMode="External"/><Relationship Id="rId3178" Type="http://schemas.openxmlformats.org/officeDocument/2006/relationships/hyperlink" Target="http://sto.gamepedia.com/index.php?title=Console_-_Universal_-_Structural_Integrity_Field&amp;action=edit&amp;redlink=1" TargetMode="External"/><Relationship Id="rId3385" Type="http://schemas.openxmlformats.org/officeDocument/2006/relationships/hyperlink" Target="http://sto.gamepedia.com/Console_-_Universal_-_Torpedo_Point_Defense_System" TargetMode="External"/><Relationship Id="rId3592" Type="http://schemas.openxmlformats.org/officeDocument/2006/relationships/hyperlink" Target="http://sto.gamepedia.com/Chimera_Heavy_Destroyer" TargetMode="External"/><Relationship Id="rId4229" Type="http://schemas.openxmlformats.org/officeDocument/2006/relationships/hyperlink" Target="http://sto.gamepedia.com/Fleet_Dhelan_Warbird_Retrofit" TargetMode="External"/><Relationship Id="rId4436" Type="http://schemas.openxmlformats.org/officeDocument/2006/relationships/hyperlink" Target="http://sto.gamepedia.com/Ability:_Dual_Vector_Separation" TargetMode="External"/><Relationship Id="rId4643" Type="http://schemas.openxmlformats.org/officeDocument/2006/relationships/hyperlink" Target="http://sto.gamepedia.com/Shield_Array" TargetMode="External"/><Relationship Id="rId4850" Type="http://schemas.openxmlformats.org/officeDocument/2006/relationships/hyperlink" Target="http://sto.gamepedia.com/Starship_%28Power_and_Subsystems%29" TargetMode="External"/><Relationship Id="rId17" Type="http://schemas.openxmlformats.org/officeDocument/2006/relationships/hyperlink" Target="http://sto.gamepedia.com/Shield_Array" TargetMode="External"/><Relationship Id="rId2194" Type="http://schemas.openxmlformats.org/officeDocument/2006/relationships/hyperlink" Target="http://sto.gamepedia.com/Commander%27s_Gig" TargetMode="External"/><Relationship Id="rId3038" Type="http://schemas.openxmlformats.org/officeDocument/2006/relationships/hyperlink" Target="http://sto.gamepedia.com/Solanae_Overcharged_Warp_Core" TargetMode="External"/><Relationship Id="rId3245" Type="http://schemas.openxmlformats.org/officeDocument/2006/relationships/hyperlink" Target="http://sto.gamepedia.com/Antiproton_Beam_Array" TargetMode="External"/><Relationship Id="rId3452" Type="http://schemas.openxmlformats.org/officeDocument/2006/relationships/hyperlink" Target="http://sto.gamepedia.com/Console_-_Universal_-_Metreon_Gas_Canisters" TargetMode="External"/><Relationship Id="rId3897" Type="http://schemas.openxmlformats.org/officeDocument/2006/relationships/hyperlink" Target="http://sto.gamepedia.com/Fleet_Qin_Heavy_Raptor" TargetMode="External"/><Relationship Id="rId4503" Type="http://schemas.openxmlformats.org/officeDocument/2006/relationships/hyperlink" Target="http://sto.gamepedia.com/Quantum_Torpedo_Launcher" TargetMode="External"/><Relationship Id="rId4710" Type="http://schemas.openxmlformats.org/officeDocument/2006/relationships/hyperlink" Target="http://sto.gamepedia.com/Antiproton_Beam_Array" TargetMode="External"/><Relationship Id="rId4948" Type="http://schemas.openxmlformats.org/officeDocument/2006/relationships/hyperlink" Target="http://sto.gamepedia.com/Kazon_Heavy_Raider" TargetMode="External"/><Relationship Id="rId166" Type="http://schemas.openxmlformats.org/officeDocument/2006/relationships/hyperlink" Target="http://sto.gamepedia.com/Phaser_Beam_Array" TargetMode="External"/><Relationship Id="rId373" Type="http://schemas.openxmlformats.org/officeDocument/2006/relationships/hyperlink" Target="http://sto.gamepedia.com/Impulse_Engines" TargetMode="External"/><Relationship Id="rId580" Type="http://schemas.openxmlformats.org/officeDocument/2006/relationships/hyperlink" Target="http://sto.gamepedia.com/Photon_Torpedo_Launcher" TargetMode="External"/><Relationship Id="rId2054" Type="http://schemas.openxmlformats.org/officeDocument/2006/relationships/hyperlink" Target="http://sto.gamepedia.com/Vo%27quv_Carrier" TargetMode="External"/><Relationship Id="rId2261" Type="http://schemas.openxmlformats.org/officeDocument/2006/relationships/hyperlink" Target="http://sto.gamepedia.com/Dual_Plasma_Beam_Bank" TargetMode="External"/><Relationship Id="rId2499" Type="http://schemas.openxmlformats.org/officeDocument/2006/relationships/hyperlink" Target="http://sto.gamepedia.com/Phaser_Dual_Beam_Bank" TargetMode="External"/><Relationship Id="rId3105" Type="http://schemas.openxmlformats.org/officeDocument/2006/relationships/hyperlink" Target="http://sto.gamepedia.com/Ability:_Phaser_Spinal_Lance" TargetMode="External"/><Relationship Id="rId3312" Type="http://schemas.openxmlformats.org/officeDocument/2006/relationships/hyperlink" Target="http://sto.gamepedia.com/Phaser_Beam_Array" TargetMode="External"/><Relationship Id="rId3757" Type="http://schemas.openxmlformats.org/officeDocument/2006/relationships/hyperlink" Target="http://sto.gamepedia.com/Shield_Array" TargetMode="External"/><Relationship Id="rId3964" Type="http://schemas.openxmlformats.org/officeDocument/2006/relationships/hyperlink" Target="http://sto.gamepedia.com/Disruptor_Beam_Array" TargetMode="External"/><Relationship Id="rId4808" Type="http://schemas.openxmlformats.org/officeDocument/2006/relationships/hyperlink" Target="http://sto.gamepedia.com/Ability:_Subsystem_Targeting" TargetMode="External"/><Relationship Id="rId1" Type="http://schemas.openxmlformats.org/officeDocument/2006/relationships/hyperlink" Target="http://sto.gamepedia.com/Science_Consoles" TargetMode="External"/><Relationship Id="rId233" Type="http://schemas.openxmlformats.org/officeDocument/2006/relationships/hyperlink" Target="http://sto.gamepedia.com/Phaser_Beam_Array" TargetMode="External"/><Relationship Id="rId440" Type="http://schemas.openxmlformats.org/officeDocument/2006/relationships/hyperlink" Target="http://sto.gamepedia.com/Photon_Torpedo_Launcher" TargetMode="External"/><Relationship Id="rId678" Type="http://schemas.openxmlformats.org/officeDocument/2006/relationships/hyperlink" Target="http://sto.gamepedia.com/Console_-_Universal_-_Multidimensional_Wave-Function_Analysis_Module" TargetMode="External"/><Relationship Id="rId885" Type="http://schemas.openxmlformats.org/officeDocument/2006/relationships/hyperlink" Target="http://sto.gamepedia.com/Science_Consoles" TargetMode="External"/><Relationship Id="rId1070" Type="http://schemas.openxmlformats.org/officeDocument/2006/relationships/hyperlink" Target="http://sto.gamepedia.com/Photon_Torpedo_Launcher" TargetMode="External"/><Relationship Id="rId2121" Type="http://schemas.openxmlformats.org/officeDocument/2006/relationships/hyperlink" Target="http://sto.gamepedia.com/Class_F_Shuttle" TargetMode="External"/><Relationship Id="rId2359" Type="http://schemas.openxmlformats.org/officeDocument/2006/relationships/hyperlink" Target="http://sto.gamepedia.com/Starship_%28Power_and_Subsystems%29" TargetMode="External"/><Relationship Id="rId2566" Type="http://schemas.openxmlformats.org/officeDocument/2006/relationships/hyperlink" Target="http://sto.gamepedia.com/Starship_%28Power_and_Subsystems%29" TargetMode="External"/><Relationship Id="rId2773" Type="http://schemas.openxmlformats.org/officeDocument/2006/relationships/hyperlink" Target="http://sto.gamepedia.com/Varanus_Fleet_Support_Vessel" TargetMode="External"/><Relationship Id="rId2980" Type="http://schemas.openxmlformats.org/officeDocument/2006/relationships/hyperlink" Target="http://sto.gamepedia.com/Ability:_Warp_Shadows" TargetMode="External"/><Relationship Id="rId3617" Type="http://schemas.openxmlformats.org/officeDocument/2006/relationships/hyperlink" Target="http://sto.gamepedia.com/Phaser_Beam_Array" TargetMode="External"/><Relationship Id="rId3824" Type="http://schemas.openxmlformats.org/officeDocument/2006/relationships/hyperlink" Target="http://sto.gamepedia.com/Phaser_Beam_Array" TargetMode="External"/><Relationship Id="rId300" Type="http://schemas.openxmlformats.org/officeDocument/2006/relationships/hyperlink" Target="http://sto.gamepedia.com/Science_Consoles" TargetMode="External"/><Relationship Id="rId538" Type="http://schemas.openxmlformats.org/officeDocument/2006/relationships/hyperlink" Target="http://sto.gamepedia.com/Phaser_Beam_Array" TargetMode="External"/><Relationship Id="rId745" Type="http://schemas.openxmlformats.org/officeDocument/2006/relationships/hyperlink" Target="http://sto.gamepedia.com/Deflector_Array" TargetMode="External"/><Relationship Id="rId952" Type="http://schemas.openxmlformats.org/officeDocument/2006/relationships/hyperlink" Target="http://sto.gamepedia.com/Photon_Torpedo_Launcher" TargetMode="External"/><Relationship Id="rId1168" Type="http://schemas.openxmlformats.org/officeDocument/2006/relationships/hyperlink" Target="http://sto.gamepedia.com/Starship_%28Power_and_Subsystems%29" TargetMode="External"/><Relationship Id="rId1375" Type="http://schemas.openxmlformats.org/officeDocument/2006/relationships/hyperlink" Target="http://sto.gamepedia.com/Disruptor_Beam_Array" TargetMode="External"/><Relationship Id="rId1582" Type="http://schemas.openxmlformats.org/officeDocument/2006/relationships/hyperlink" Target="http://sto.gamepedia.com/Console_-_Universal_-_Disruptor_Autocannon" TargetMode="External"/><Relationship Id="rId2219" Type="http://schemas.openxmlformats.org/officeDocument/2006/relationships/hyperlink" Target="http://sto.gamepedia.com/Ability:_Romulan_Battle_Cloak" TargetMode="External"/><Relationship Id="rId2426" Type="http://schemas.openxmlformats.org/officeDocument/2006/relationships/hyperlink" Target="http://sto.gamepedia.com/index.php?title=Ability:_Aceton_Field_Generator&amp;action=edit&amp;redlink=1" TargetMode="External"/><Relationship Id="rId2633" Type="http://schemas.openxmlformats.org/officeDocument/2006/relationships/hyperlink" Target="http://sto.gamepedia.com/Escort_%28Federation%29" TargetMode="External"/><Relationship Id="rId4086" Type="http://schemas.openxmlformats.org/officeDocument/2006/relationships/hyperlink" Target="http://sto.gamepedia.com/Console_-_Universal_-_Tipler_Cylinder" TargetMode="External"/><Relationship Id="rId81" Type="http://schemas.openxmlformats.org/officeDocument/2006/relationships/hyperlink" Target="http://sto.gamepedia.com/Console_-_Universal_-_Shrapnel_Torpedo_Launcher" TargetMode="External"/><Relationship Id="rId605" Type="http://schemas.openxmlformats.org/officeDocument/2006/relationships/hyperlink" Target="http://sto.gamepedia.com/Phaser_Beam_Array" TargetMode="External"/><Relationship Id="rId812" Type="http://schemas.openxmlformats.org/officeDocument/2006/relationships/hyperlink" Target="http://sto.gamepedia.com/Starship_%28Power_and_Subsystems%29" TargetMode="External"/><Relationship Id="rId1028" Type="http://schemas.openxmlformats.org/officeDocument/2006/relationships/hyperlink" Target="http://sto.gamepedia.com/Phaser_Beam_Array" TargetMode="External"/><Relationship Id="rId1235" Type="http://schemas.openxmlformats.org/officeDocument/2006/relationships/hyperlink" Target="http://sto.gamepedia.com/Starship_%28Power_and_Subsystems%29" TargetMode="External"/><Relationship Id="rId1442" Type="http://schemas.openxmlformats.org/officeDocument/2006/relationships/hyperlink" Target="http://sto.gamepedia.com/Impulse_Engines" TargetMode="External"/><Relationship Id="rId1887" Type="http://schemas.openxmlformats.org/officeDocument/2006/relationships/hyperlink" Target="http://sto.gamepedia.com/Impulse_Engines" TargetMode="External"/><Relationship Id="rId2840" Type="http://schemas.openxmlformats.org/officeDocument/2006/relationships/hyperlink" Target="http://sto.gamepedia.com/Tholian_Orb_Weaver" TargetMode="External"/><Relationship Id="rId2938" Type="http://schemas.openxmlformats.org/officeDocument/2006/relationships/hyperlink" Target="http://sto.gamepedia.com/Ability:_Strategic_Maneuvering" TargetMode="External"/><Relationship Id="rId4293" Type="http://schemas.openxmlformats.org/officeDocument/2006/relationships/hyperlink" Target="http://sto.gamepedia.com/Category:Ship_Devices" TargetMode="External"/><Relationship Id="rId4598" Type="http://schemas.openxmlformats.org/officeDocument/2006/relationships/hyperlink" Target="http://sto.gamepedia.com/Engineering_Consoles" TargetMode="External"/><Relationship Id="rId1302" Type="http://schemas.openxmlformats.org/officeDocument/2006/relationships/hyperlink" Target="http://sto.gamepedia.com/Photon_Torpedo_Launcher" TargetMode="External"/><Relationship Id="rId1747" Type="http://schemas.openxmlformats.org/officeDocument/2006/relationships/hyperlink" Target="http://sto.gamepedia.com/Plasma_Torpedo_Launcher" TargetMode="External"/><Relationship Id="rId1954" Type="http://schemas.openxmlformats.org/officeDocument/2006/relationships/hyperlink" Target="http://sto.gamepedia.com/Light_Cruiser" TargetMode="External"/><Relationship Id="rId2700" Type="http://schemas.openxmlformats.org/officeDocument/2006/relationships/hyperlink" Target="http://sto.gamepedia.com/Aquarius_Destroyer" TargetMode="External"/><Relationship Id="rId4153" Type="http://schemas.openxmlformats.org/officeDocument/2006/relationships/hyperlink" Target="http://sto.gamepedia.com/Hangar_-_S%27kul_Fighters" TargetMode="External"/><Relationship Id="rId4360" Type="http://schemas.openxmlformats.org/officeDocument/2006/relationships/hyperlink" Target="http://sto.gamepedia.com/Ability:_Romulan_Battle_Cloak" TargetMode="External"/><Relationship Id="rId4458" Type="http://schemas.openxmlformats.org/officeDocument/2006/relationships/hyperlink" Target="http://sto.gamepedia.com/Fleet_Ha%27nom_Guardian_Warbird" TargetMode="External"/><Relationship Id="rId39" Type="http://schemas.openxmlformats.org/officeDocument/2006/relationships/hyperlink" Target="http://sto.gamepedia.com/Impulse_Engines" TargetMode="External"/><Relationship Id="rId1607" Type="http://schemas.openxmlformats.org/officeDocument/2006/relationships/hyperlink" Target="http://sto.gamepedia.com/Photon_Mine_Launcher" TargetMode="External"/><Relationship Id="rId1814" Type="http://schemas.openxmlformats.org/officeDocument/2006/relationships/hyperlink" Target="http://sto.gamepedia.com/Science_Consoles" TargetMode="External"/><Relationship Id="rId3267" Type="http://schemas.openxmlformats.org/officeDocument/2006/relationships/hyperlink" Target="http://sto.gamepedia.com/Science_Consoles" TargetMode="External"/><Relationship Id="rId4013" Type="http://schemas.openxmlformats.org/officeDocument/2006/relationships/hyperlink" Target="http://sto.gamepedia.com/Photon_Torpedo_Launcher" TargetMode="External"/><Relationship Id="rId4220" Type="http://schemas.openxmlformats.org/officeDocument/2006/relationships/hyperlink" Target="http://sto.gamepedia.com/Impulse_Engines" TargetMode="External"/><Relationship Id="rId4665" Type="http://schemas.openxmlformats.org/officeDocument/2006/relationships/hyperlink" Target="http://sto.gamepedia.com/Impulse_Engines" TargetMode="External"/><Relationship Id="rId4872" Type="http://schemas.openxmlformats.org/officeDocument/2006/relationships/hyperlink" Target="http://sto.gamepedia.com/Ability:_Shield_Frequency_Modulation" TargetMode="External"/><Relationship Id="rId188" Type="http://schemas.openxmlformats.org/officeDocument/2006/relationships/hyperlink" Target="http://sto.gamepedia.com/Photon_Torpedo_Launcher" TargetMode="External"/><Relationship Id="rId395" Type="http://schemas.openxmlformats.org/officeDocument/2006/relationships/hyperlink" Target="http://sto.gamepedia.com/Phaser_Beam_Array" TargetMode="External"/><Relationship Id="rId2076" Type="http://schemas.openxmlformats.org/officeDocument/2006/relationships/hyperlink" Target="http://sto.gamepedia.com/D%27deridex_Warbird_Battle_Cruiser" TargetMode="External"/><Relationship Id="rId3474" Type="http://schemas.openxmlformats.org/officeDocument/2006/relationships/hyperlink" Target="http://sto.gamepedia.com/Console_-_Universal_-_Saucer_Separation" TargetMode="External"/><Relationship Id="rId3681" Type="http://schemas.openxmlformats.org/officeDocument/2006/relationships/hyperlink" Target="http://sto.gamepedia.com/Phaser_Dual_Beam_Bank" TargetMode="External"/><Relationship Id="rId3779" Type="http://schemas.openxmlformats.org/officeDocument/2006/relationships/hyperlink" Target="http://sto.gamepedia.com/Science_Consoles" TargetMode="External"/><Relationship Id="rId4318" Type="http://schemas.openxmlformats.org/officeDocument/2006/relationships/hyperlink" Target="http://sto.gamepedia.com/Shield_Array" TargetMode="External"/><Relationship Id="rId4525" Type="http://schemas.openxmlformats.org/officeDocument/2006/relationships/hyperlink" Target="http://sto.gamepedia.com/Deflector_Array" TargetMode="External"/><Relationship Id="rId4732" Type="http://schemas.openxmlformats.org/officeDocument/2006/relationships/hyperlink" Target="http://sto.gamepedia.com/Solanae_Dyson_Science_Destroyer" TargetMode="External"/><Relationship Id="rId2283" Type="http://schemas.openxmlformats.org/officeDocument/2006/relationships/hyperlink" Target="http://sto.gamepedia.com/Ability:_Temporal_Backstep" TargetMode="External"/><Relationship Id="rId2490" Type="http://schemas.openxmlformats.org/officeDocument/2006/relationships/hyperlink" Target="http://sto.gamepedia.com/Starship_%28Power_and_Subsystems%29" TargetMode="External"/><Relationship Id="rId2588" Type="http://schemas.openxmlformats.org/officeDocument/2006/relationships/hyperlink" Target="http://sto.gamepedia.com/index.php?title=Ability:_Focused_Singularity_Beam&amp;action=edit&amp;redlink=1" TargetMode="External"/><Relationship Id="rId3127" Type="http://schemas.openxmlformats.org/officeDocument/2006/relationships/hyperlink" Target="http://sto.gamepedia.com/Ability:_Warp_Shadows" TargetMode="External"/><Relationship Id="rId3334" Type="http://schemas.openxmlformats.org/officeDocument/2006/relationships/hyperlink" Target="http://sto.gamepedia.com/Hangar_-_Danube_Runabouts" TargetMode="External"/><Relationship Id="rId3541" Type="http://schemas.openxmlformats.org/officeDocument/2006/relationships/hyperlink" Target="http://sto.gamepedia.com/Odyssey_Science_Cruiser" TargetMode="External"/><Relationship Id="rId3986" Type="http://schemas.openxmlformats.org/officeDocument/2006/relationships/hyperlink" Target="http://sto.gamepedia.com/Bortasqu%27_War_Cruiser" TargetMode="External"/><Relationship Id="rId255" Type="http://schemas.openxmlformats.org/officeDocument/2006/relationships/hyperlink" Target="http://sto.gamepedia.com/Phaser_Beam_Array" TargetMode="External"/><Relationship Id="rId462" Type="http://schemas.openxmlformats.org/officeDocument/2006/relationships/hyperlink" Target="http://sto.gamepedia.com/Phaser_Beam_Array" TargetMode="External"/><Relationship Id="rId1092" Type="http://schemas.openxmlformats.org/officeDocument/2006/relationships/hyperlink" Target="http://sto.gamepedia.com/Impulse_Engines" TargetMode="External"/><Relationship Id="rId1397" Type="http://schemas.openxmlformats.org/officeDocument/2006/relationships/hyperlink" Target="http://sto.gamepedia.com/Disruptor_Beam_Array" TargetMode="External"/><Relationship Id="rId2143" Type="http://schemas.openxmlformats.org/officeDocument/2006/relationships/hyperlink" Target="http://sto.gamepedia.com/Science_Consoles" TargetMode="External"/><Relationship Id="rId2350" Type="http://schemas.openxmlformats.org/officeDocument/2006/relationships/hyperlink" Target="http://sto.gamepedia.com/Tactical_Consoles" TargetMode="External"/><Relationship Id="rId2795" Type="http://schemas.openxmlformats.org/officeDocument/2006/relationships/hyperlink" Target="http://sto.gamepedia.com/Ar%27Kala_Tactical_Warbird" TargetMode="External"/><Relationship Id="rId3401" Type="http://schemas.openxmlformats.org/officeDocument/2006/relationships/hyperlink" Target="http://sto.gamepedia.com/Deflector_Array" TargetMode="External"/><Relationship Id="rId3639" Type="http://schemas.openxmlformats.org/officeDocument/2006/relationships/hyperlink" Target="http://sto.gamepedia.com/Phaser_Beam_Array" TargetMode="External"/><Relationship Id="rId3846" Type="http://schemas.openxmlformats.org/officeDocument/2006/relationships/hyperlink" Target="http://sto.gamepedia.com/Tactical_Consoles" TargetMode="External"/><Relationship Id="rId115" Type="http://schemas.openxmlformats.org/officeDocument/2006/relationships/hyperlink" Target="http://sto.gamepedia.com/Console_-_Universal_-_Dominion_Command_Interface" TargetMode="External"/><Relationship Id="rId322" Type="http://schemas.openxmlformats.org/officeDocument/2006/relationships/hyperlink" Target="http://sto.gamepedia.com/Science_Consoles" TargetMode="External"/><Relationship Id="rId767" Type="http://schemas.openxmlformats.org/officeDocument/2006/relationships/hyperlink" Target="http://sto.gamepedia.com/Photon_Torpedo_Launcher" TargetMode="External"/><Relationship Id="rId974" Type="http://schemas.openxmlformats.org/officeDocument/2006/relationships/hyperlink" Target="http://sto.gamepedia.com/Photon_Torpedo_Launcher" TargetMode="External"/><Relationship Id="rId2003" Type="http://schemas.openxmlformats.org/officeDocument/2006/relationships/hyperlink" Target="http://sto.gamepedia.com/Fleet_Research_Science_Vessel_Retrofit" TargetMode="External"/><Relationship Id="rId2210" Type="http://schemas.openxmlformats.org/officeDocument/2006/relationships/hyperlink" Target="http://sto.gamepedia.com/Plasma_Torpedo_Launcher" TargetMode="External"/><Relationship Id="rId2448" Type="http://schemas.openxmlformats.org/officeDocument/2006/relationships/hyperlink" Target="http://sto.gamepedia.com/Antiproton_Beam_Array" TargetMode="External"/><Relationship Id="rId2655" Type="http://schemas.openxmlformats.org/officeDocument/2006/relationships/hyperlink" Target="http://sto.gamepedia.com/Advanced_Escort" TargetMode="External"/><Relationship Id="rId2862" Type="http://schemas.openxmlformats.org/officeDocument/2006/relationships/hyperlink" Target="http://sto.gamepedia.com/Hirogen_Hunter_Heavy_Escort" TargetMode="External"/><Relationship Id="rId3706" Type="http://schemas.openxmlformats.org/officeDocument/2006/relationships/hyperlink" Target="http://sto.gamepedia.com/Starship_%28Power_and_Subsystems%29" TargetMode="External"/><Relationship Id="rId3913" Type="http://schemas.openxmlformats.org/officeDocument/2006/relationships/hyperlink" Target="http://sto.gamepedia.com/Shield_Array" TargetMode="External"/><Relationship Id="rId627" Type="http://schemas.openxmlformats.org/officeDocument/2006/relationships/hyperlink" Target="http://sto.gamepedia.com/Impulse_Engines" TargetMode="External"/><Relationship Id="rId834" Type="http://schemas.openxmlformats.org/officeDocument/2006/relationships/hyperlink" Target="http://sto.gamepedia.com/Photon_Torpedo_Launcher" TargetMode="External"/><Relationship Id="rId1257" Type="http://schemas.openxmlformats.org/officeDocument/2006/relationships/hyperlink" Target="http://sto.gamepedia.com/Shield_Array" TargetMode="External"/><Relationship Id="rId1464" Type="http://schemas.openxmlformats.org/officeDocument/2006/relationships/hyperlink" Target="http://sto.gamepedia.com/Dual_Disruptor_Beam_Bank" TargetMode="External"/><Relationship Id="rId1671" Type="http://schemas.openxmlformats.org/officeDocument/2006/relationships/hyperlink" Target="http://sto.gamepedia.com/Impulse_Engines" TargetMode="External"/><Relationship Id="rId2308" Type="http://schemas.openxmlformats.org/officeDocument/2006/relationships/hyperlink" Target="http://sto.gamepedia.com/Ability:_Warp_Shadows" TargetMode="External"/><Relationship Id="rId2515" Type="http://schemas.openxmlformats.org/officeDocument/2006/relationships/hyperlink" Target="http://sto.gamepedia.com/index.php?title=Ability:_Variable_Auto-Targeting_Armament&amp;action=edit&amp;redlink=1" TargetMode="External"/><Relationship Id="rId2722" Type="http://schemas.openxmlformats.org/officeDocument/2006/relationships/hyperlink" Target="http://sto.gamepedia.com/Norgh_Bird-of-Prey" TargetMode="External"/><Relationship Id="rId4175" Type="http://schemas.openxmlformats.org/officeDocument/2006/relationships/hyperlink" Target="http://sto.gamepedia.com/Ability:_Carrier_Commands" TargetMode="External"/><Relationship Id="rId4382" Type="http://schemas.openxmlformats.org/officeDocument/2006/relationships/hyperlink" Target="http://sto.gamepedia.com/Category:Ship_Devices" TargetMode="External"/><Relationship Id="rId5019" Type="http://schemas.openxmlformats.org/officeDocument/2006/relationships/hyperlink" Target="http://sto.gamepedia.com/Lock_Box" TargetMode="External"/><Relationship Id="rId901" Type="http://schemas.openxmlformats.org/officeDocument/2006/relationships/hyperlink" Target="http://sto.gamepedia.com/Phaser_Dual_Cannons" TargetMode="External"/><Relationship Id="rId1117" Type="http://schemas.openxmlformats.org/officeDocument/2006/relationships/hyperlink" Target="http://sto.gamepedia.com/Deflector_Array" TargetMode="External"/><Relationship Id="rId1324" Type="http://schemas.openxmlformats.org/officeDocument/2006/relationships/hyperlink" Target="http://sto.gamepedia.com/Dual_Disruptor_Beam_Bank" TargetMode="External"/><Relationship Id="rId1531" Type="http://schemas.openxmlformats.org/officeDocument/2006/relationships/hyperlink" Target="http://sto.gamepedia.com/Disruptor_Beam_Array" TargetMode="External"/><Relationship Id="rId1769" Type="http://schemas.openxmlformats.org/officeDocument/2006/relationships/hyperlink" Target="http://sto.gamepedia.com/Plasma_Dual_Beam_Bank" TargetMode="External"/><Relationship Id="rId1976" Type="http://schemas.openxmlformats.org/officeDocument/2006/relationships/hyperlink" Target="http://sto.gamepedia.com/Fleet_Heavy_Cruiser_Retrofit" TargetMode="External"/><Relationship Id="rId3191" Type="http://schemas.openxmlformats.org/officeDocument/2006/relationships/hyperlink" Target="http://sto.gamepedia.com/Ability:_Attract_Fire" TargetMode="External"/><Relationship Id="rId4035" Type="http://schemas.openxmlformats.org/officeDocument/2006/relationships/hyperlink" Target="http://sto.gamepedia.com/Antiproton_Beam_Array" TargetMode="External"/><Relationship Id="rId4242" Type="http://schemas.openxmlformats.org/officeDocument/2006/relationships/hyperlink" Target="http://sto.gamepedia.com/Daeinos_Heavy_Destroyer" TargetMode="External"/><Relationship Id="rId4687" Type="http://schemas.openxmlformats.org/officeDocument/2006/relationships/hyperlink" Target="http://sto.gamepedia.com/Risian_Corvette" TargetMode="External"/><Relationship Id="rId4894" Type="http://schemas.openxmlformats.org/officeDocument/2006/relationships/hyperlink" Target="http://sto.gamepedia.com/Fleet_Dreadnought_Cruiser" TargetMode="External"/><Relationship Id="rId30" Type="http://schemas.openxmlformats.org/officeDocument/2006/relationships/hyperlink" Target="http://sto.gamepedia.com/Starship_%28Power_and_Subsystems%29" TargetMode="External"/><Relationship Id="rId1629" Type="http://schemas.openxmlformats.org/officeDocument/2006/relationships/hyperlink" Target="http://sto.gamepedia.com/Starship_%28Power_and_Subsystems%29" TargetMode="External"/><Relationship Id="rId1836" Type="http://schemas.openxmlformats.org/officeDocument/2006/relationships/hyperlink" Target="http://sto.gamepedia.com/Impulse_Engines" TargetMode="External"/><Relationship Id="rId3289" Type="http://schemas.openxmlformats.org/officeDocument/2006/relationships/hyperlink" Target="http://sto.gamepedia.com/Phaser_Beam_Array" TargetMode="External"/><Relationship Id="rId3496" Type="http://schemas.openxmlformats.org/officeDocument/2006/relationships/hyperlink" Target="http://sto.gamepedia.com/Console_-_Universal_-_Chevron_Separation" TargetMode="External"/><Relationship Id="rId4547" Type="http://schemas.openxmlformats.org/officeDocument/2006/relationships/hyperlink" Target="http://sto.gamepedia.com/Deflector_Array" TargetMode="External"/><Relationship Id="rId4754" Type="http://schemas.openxmlformats.org/officeDocument/2006/relationships/hyperlink" Target="http://sto.gamepedia.com/Phaser_Beam_Array" TargetMode="External"/><Relationship Id="rId1903" Type="http://schemas.openxmlformats.org/officeDocument/2006/relationships/hyperlink" Target="http://sto.gamepedia.com/Shield_Array" TargetMode="External"/><Relationship Id="rId2098" Type="http://schemas.openxmlformats.org/officeDocument/2006/relationships/hyperlink" Target="http://sto.gamepedia.com/Tal_Shiar_Adapted_Battle_Cruiser" TargetMode="External"/><Relationship Id="rId3051" Type="http://schemas.openxmlformats.org/officeDocument/2006/relationships/hyperlink" Target="http://sto.gamepedia.com/Science_Consoles" TargetMode="External"/><Relationship Id="rId3149" Type="http://schemas.openxmlformats.org/officeDocument/2006/relationships/hyperlink" Target="http://sto.gamepedia.com/Ability:_Shield_Frequency_Modulation" TargetMode="External"/><Relationship Id="rId3356" Type="http://schemas.openxmlformats.org/officeDocument/2006/relationships/hyperlink" Target="http://sto.gamepedia.com/Photon_Torpedo_Launcher" TargetMode="External"/><Relationship Id="rId3563" Type="http://schemas.openxmlformats.org/officeDocument/2006/relationships/hyperlink" Target="http://sto.gamepedia.com/Ability:_Shield_Frequency_Modulation" TargetMode="External"/><Relationship Id="rId4102" Type="http://schemas.openxmlformats.org/officeDocument/2006/relationships/hyperlink" Target="http://sto.gamepedia.com/Disruptor_Beam_Array" TargetMode="External"/><Relationship Id="rId4407" Type="http://schemas.openxmlformats.org/officeDocument/2006/relationships/hyperlink" Target="http://sto.gamepedia.com/Impulse_Engines" TargetMode="External"/><Relationship Id="rId4961" Type="http://schemas.openxmlformats.org/officeDocument/2006/relationships/hyperlink" Target="file:///\\www.google.com\url%3fq=http%253A%252F%252Fsto.gamepedia.com%252FConsole_-_Universal_-_Breen_Energy_Dissipator" TargetMode="External"/><Relationship Id="rId277" Type="http://schemas.openxmlformats.org/officeDocument/2006/relationships/hyperlink" Target="http://sto.gamepedia.com/Phaser_Beam_Array" TargetMode="External"/><Relationship Id="rId484" Type="http://schemas.openxmlformats.org/officeDocument/2006/relationships/hyperlink" Target="http://sto.gamepedia.com/Photon_Torpedo_Launcher" TargetMode="External"/><Relationship Id="rId2165" Type="http://schemas.openxmlformats.org/officeDocument/2006/relationships/hyperlink" Target="http://sto.gamepedia.com/index.php?title=Ability:_Resonance_Cascade_Modulator&amp;action=edit&amp;redlink=1" TargetMode="External"/><Relationship Id="rId3009" Type="http://schemas.openxmlformats.org/officeDocument/2006/relationships/hyperlink" Target="http://sto.gamepedia.com/Ability:_Romulan_Battle_Cloak" TargetMode="External"/><Relationship Id="rId3216" Type="http://schemas.openxmlformats.org/officeDocument/2006/relationships/hyperlink" Target="file:///\\www.google.com\url%3fq=http%253A%252F%252Fsto.gamepedia.com%252FTrait%253A_Tactical_Retreat" TargetMode="External"/><Relationship Id="rId3770" Type="http://schemas.openxmlformats.org/officeDocument/2006/relationships/hyperlink" Target="http://sto.gamepedia.com/Engineering_Consoles" TargetMode="External"/><Relationship Id="rId3868" Type="http://schemas.openxmlformats.org/officeDocument/2006/relationships/hyperlink" Target="http://sto.gamepedia.com/Disruptor_Turret" TargetMode="External"/><Relationship Id="rId4614" Type="http://schemas.openxmlformats.org/officeDocument/2006/relationships/hyperlink" Target="http://sto.gamepedia.com/Phaser_Beam_Array" TargetMode="External"/><Relationship Id="rId4821" Type="http://schemas.openxmlformats.org/officeDocument/2006/relationships/hyperlink" Target="http://sto.gamepedia.com/index.php?title=Ability:_Tactical_Mode&amp;action=edit&amp;redlink=1" TargetMode="External"/><Relationship Id="rId4919" Type="http://schemas.openxmlformats.org/officeDocument/2006/relationships/hyperlink" Target="http://sto.gamepedia.com/Ability:_Tempest_Tail_Gun" TargetMode="External"/><Relationship Id="rId137" Type="http://schemas.openxmlformats.org/officeDocument/2006/relationships/hyperlink" Target="http://sto.gamepedia.com/Deflector_Array" TargetMode="External"/><Relationship Id="rId344" Type="http://schemas.openxmlformats.org/officeDocument/2006/relationships/hyperlink" Target="http://sto.gamepedia.com/Impulse_Engines" TargetMode="External"/><Relationship Id="rId691" Type="http://schemas.openxmlformats.org/officeDocument/2006/relationships/hyperlink" Target="http://sto.gamepedia.com/Console_-_Universal_-_Sympathetic_Fermion_Transceiver" TargetMode="External"/><Relationship Id="rId789" Type="http://schemas.openxmlformats.org/officeDocument/2006/relationships/hyperlink" Target="http://sto.gamepedia.com/Deflector_Array" TargetMode="External"/><Relationship Id="rId996" Type="http://schemas.openxmlformats.org/officeDocument/2006/relationships/hyperlink" Target="http://sto.gamepedia.com/Photon_Torpedo_Launcher" TargetMode="External"/><Relationship Id="rId2025" Type="http://schemas.openxmlformats.org/officeDocument/2006/relationships/hyperlink" Target="http://sto.gamepedia.com/SuQob_Raptor" TargetMode="External"/><Relationship Id="rId2372" Type="http://schemas.openxmlformats.org/officeDocument/2006/relationships/hyperlink" Target="http://sto.gamepedia.com/Science_Consoles" TargetMode="External"/><Relationship Id="rId2677" Type="http://schemas.openxmlformats.org/officeDocument/2006/relationships/hyperlink" Target="http://sto.gamepedia.com/Chimera_Heavy_Destroyer" TargetMode="External"/><Relationship Id="rId2884" Type="http://schemas.openxmlformats.org/officeDocument/2006/relationships/hyperlink" Target="http://sto.gamepedia.com/Mirror_Universe_Negh%27Var_Heavy_Battle_Cruiser" TargetMode="External"/><Relationship Id="rId3423" Type="http://schemas.openxmlformats.org/officeDocument/2006/relationships/hyperlink" Target="http://sto.gamepedia.com/Science_Consoles" TargetMode="External"/><Relationship Id="rId3630" Type="http://schemas.openxmlformats.org/officeDocument/2006/relationships/hyperlink" Target="http://sto.gamepedia.com/Photon_Torpedo_Launcher" TargetMode="External"/><Relationship Id="rId3728" Type="http://schemas.openxmlformats.org/officeDocument/2006/relationships/hyperlink" Target="http://sto.gamepedia.com/Photon_Torpedo_Launcher" TargetMode="External"/><Relationship Id="rId551" Type="http://schemas.openxmlformats.org/officeDocument/2006/relationships/hyperlink" Target="http://sto.gamepedia.com/Phaser_Beam_Array" TargetMode="External"/><Relationship Id="rId649" Type="http://schemas.openxmlformats.org/officeDocument/2006/relationships/hyperlink" Target="http://sto.gamepedia.com/Phaser_Beam_Array" TargetMode="External"/><Relationship Id="rId856" Type="http://schemas.openxmlformats.org/officeDocument/2006/relationships/hyperlink" Target="http://sto.gamepedia.com/Phaser_Dual_Cannons" TargetMode="External"/><Relationship Id="rId1181" Type="http://schemas.openxmlformats.org/officeDocument/2006/relationships/hyperlink" Target="http://sto.gamepedia.com/Impulse_Engines" TargetMode="External"/><Relationship Id="rId1279" Type="http://schemas.openxmlformats.org/officeDocument/2006/relationships/hyperlink" Target="http://sto.gamepedia.com/Impulse_Engines" TargetMode="External"/><Relationship Id="rId1486" Type="http://schemas.openxmlformats.org/officeDocument/2006/relationships/hyperlink" Target="http://sto.gamepedia.com/Shield_Array" TargetMode="External"/><Relationship Id="rId2232" Type="http://schemas.openxmlformats.org/officeDocument/2006/relationships/hyperlink" Target="http://sto.gamepedia.com/Starship_%28Power_and_Subsystems%29" TargetMode="External"/><Relationship Id="rId2537" Type="http://schemas.openxmlformats.org/officeDocument/2006/relationships/hyperlink" Target="http://sto.gamepedia.com/index.php?title=Ability:_Advanced_Quantum_Slipstream_Drive&amp;action=edit&amp;redlink=1" TargetMode="External"/><Relationship Id="rId3935" Type="http://schemas.openxmlformats.org/officeDocument/2006/relationships/hyperlink" Target="http://sto.gamepedia.com/Photon_Torpedo_Launcher" TargetMode="External"/><Relationship Id="rId204" Type="http://schemas.openxmlformats.org/officeDocument/2006/relationships/hyperlink" Target="http://sto.gamepedia.com/Phaser_Beam_Array" TargetMode="External"/><Relationship Id="rId411" Type="http://schemas.openxmlformats.org/officeDocument/2006/relationships/hyperlink" Target="http://sto.gamepedia.com/Shield_Array" TargetMode="External"/><Relationship Id="rId509" Type="http://schemas.openxmlformats.org/officeDocument/2006/relationships/hyperlink" Target="http://sto.gamepedia.com/Photon_Torpedo_Launcher" TargetMode="External"/><Relationship Id="rId1041" Type="http://schemas.openxmlformats.org/officeDocument/2006/relationships/hyperlink" Target="http://sto.gamepedia.com/Photon_Torpedo_Launcher" TargetMode="External"/><Relationship Id="rId1139" Type="http://schemas.openxmlformats.org/officeDocument/2006/relationships/hyperlink" Target="http://sto.gamepedia.com/Shield_Array" TargetMode="External"/><Relationship Id="rId1346" Type="http://schemas.openxmlformats.org/officeDocument/2006/relationships/hyperlink" Target="http://sto.gamepedia.com/Shield_Array" TargetMode="External"/><Relationship Id="rId1693" Type="http://schemas.openxmlformats.org/officeDocument/2006/relationships/hyperlink" Target="http://sto.gamepedia.com/Disruptor_Beam_Array" TargetMode="External"/><Relationship Id="rId1998" Type="http://schemas.openxmlformats.org/officeDocument/2006/relationships/hyperlink" Target="http://sto.gamepedia.com/Fleet_Reconnaissance_Science_Vessel" TargetMode="External"/><Relationship Id="rId2744" Type="http://schemas.openxmlformats.org/officeDocument/2006/relationships/hyperlink" Target="http://sto.gamepedia.com/Koro%27t%27inga_Battle_Cruiser" TargetMode="External"/><Relationship Id="rId2951" Type="http://schemas.openxmlformats.org/officeDocument/2006/relationships/hyperlink" Target="http://sto.gamepedia.com/Ability:_Strategic_Maneuvering" TargetMode="External"/><Relationship Id="rId4197" Type="http://schemas.openxmlformats.org/officeDocument/2006/relationships/hyperlink" Target="http://sto.gamepedia.com/Shield_Array" TargetMode="External"/><Relationship Id="rId5010" Type="http://schemas.openxmlformats.org/officeDocument/2006/relationships/hyperlink" Target="http://sto.gamepedia.com/Lock_Box" TargetMode="External"/><Relationship Id="rId716" Type="http://schemas.openxmlformats.org/officeDocument/2006/relationships/hyperlink" Target="http://sto.gamepedia.com/Photon_Torpedo_Launcher" TargetMode="External"/><Relationship Id="rId923" Type="http://schemas.openxmlformats.org/officeDocument/2006/relationships/hyperlink" Target="http://sto.gamepedia.com/Shield_Array" TargetMode="External"/><Relationship Id="rId1553" Type="http://schemas.openxmlformats.org/officeDocument/2006/relationships/hyperlink" Target="http://sto.gamepedia.com/Starship_%28Power_and_Subsystems%29" TargetMode="External"/><Relationship Id="rId1760" Type="http://schemas.openxmlformats.org/officeDocument/2006/relationships/hyperlink" Target="http://sto.gamepedia.com/Plasma_Turret" TargetMode="External"/><Relationship Id="rId1858" Type="http://schemas.openxmlformats.org/officeDocument/2006/relationships/hyperlink" Target="http://sto.gamepedia.com/Console_-_Universal_-_Ionized_Particle_Beam" TargetMode="External"/><Relationship Id="rId2604" Type="http://schemas.openxmlformats.org/officeDocument/2006/relationships/hyperlink" Target="http://sto.gamepedia.com/Tactical_Consoles" TargetMode="External"/><Relationship Id="rId2811" Type="http://schemas.openxmlformats.org/officeDocument/2006/relationships/hyperlink" Target="http://sto.gamepedia.com/Fleet_Daeinos_Heavy_Destroyer" TargetMode="External"/><Relationship Id="rId4057" Type="http://schemas.openxmlformats.org/officeDocument/2006/relationships/hyperlink" Target="http://sto.gamepedia.com/Peghqu%27_Heavy_Destroyer" TargetMode="External"/><Relationship Id="rId4264" Type="http://schemas.openxmlformats.org/officeDocument/2006/relationships/hyperlink" Target="http://sto.gamepedia.com/Science_Consoles" TargetMode="External"/><Relationship Id="rId4471" Type="http://schemas.openxmlformats.org/officeDocument/2006/relationships/hyperlink" Target="http://sto.gamepedia.com/Photon_Torpedo_Launcher" TargetMode="External"/><Relationship Id="rId52" Type="http://schemas.openxmlformats.org/officeDocument/2006/relationships/hyperlink" Target="http://sto.gamepedia.com/index.php?title=Hangar_-_Jem%27Hadar_Fighters&amp;action=edit&amp;redlink=1" TargetMode="External"/><Relationship Id="rId1206" Type="http://schemas.openxmlformats.org/officeDocument/2006/relationships/hyperlink" Target="http://sto.gamepedia.com/Dual_Disruptor_Beam_Bank" TargetMode="External"/><Relationship Id="rId1413" Type="http://schemas.openxmlformats.org/officeDocument/2006/relationships/hyperlink" Target="http://sto.gamepedia.com/Disruptor_Beam_Array" TargetMode="External"/><Relationship Id="rId1620" Type="http://schemas.openxmlformats.org/officeDocument/2006/relationships/hyperlink" Target="http://sto.gamepedia.com/Deflector_Array" TargetMode="External"/><Relationship Id="rId2909" Type="http://schemas.openxmlformats.org/officeDocument/2006/relationships/hyperlink" Target="http://sto.gamepedia.com/Starship_%28Power_and_Subsystems%29" TargetMode="External"/><Relationship Id="rId3073" Type="http://schemas.openxmlformats.org/officeDocument/2006/relationships/hyperlink" Target="http://sto.gamepedia.com/Mirror_Universe_Somraw_Raptor_Retrofit" TargetMode="External"/><Relationship Id="rId3280" Type="http://schemas.openxmlformats.org/officeDocument/2006/relationships/hyperlink" Target="http://sto.gamepedia.com/Starship_%28Power_and_Subsystems%29" TargetMode="External"/><Relationship Id="rId4124" Type="http://schemas.openxmlformats.org/officeDocument/2006/relationships/hyperlink" Target="http://sto.gamepedia.com/Marauder_Flight-Deck_Cruiser" TargetMode="External"/><Relationship Id="rId4331" Type="http://schemas.openxmlformats.org/officeDocument/2006/relationships/hyperlink" Target="http://sto.gamepedia.com/index.php?title=Ability:_40_Base_Power_for_All_Subsystems&amp;action=edit&amp;redlink=1" TargetMode="External"/><Relationship Id="rId4569" Type="http://schemas.openxmlformats.org/officeDocument/2006/relationships/hyperlink" Target="http://sto.gamepedia.com/Tetryon_Beam_Array" TargetMode="External"/><Relationship Id="rId4776" Type="http://schemas.openxmlformats.org/officeDocument/2006/relationships/hyperlink" Target="http://sto.gamepedia.com/Phaser_Beam_Array" TargetMode="External"/><Relationship Id="rId4983" Type="http://schemas.openxmlformats.org/officeDocument/2006/relationships/hyperlink" Target="http://sto.gamepedia.com/Ability:_Romulan_Battle_Cloak" TargetMode="External"/><Relationship Id="rId1718" Type="http://schemas.openxmlformats.org/officeDocument/2006/relationships/hyperlink" Target="http://sto.gamepedia.com/Plasma_Dual_Beam_Bank" TargetMode="External"/><Relationship Id="rId1925" Type="http://schemas.openxmlformats.org/officeDocument/2006/relationships/hyperlink" Target="http://sto.gamepedia.com/Andorian_Light_Escort" TargetMode="External"/><Relationship Id="rId3140" Type="http://schemas.openxmlformats.org/officeDocument/2006/relationships/hyperlink" Target="http://sto.gamepedia.com/index.php?title=Console_-_Universal_-_Fluidic_Energy_Focusing_Array&amp;action=edit&amp;redlink=1" TargetMode="External"/><Relationship Id="rId3378" Type="http://schemas.openxmlformats.org/officeDocument/2006/relationships/hyperlink" Target="http://sto.gamepedia.com/Quantum_Torpedo_Launcher" TargetMode="External"/><Relationship Id="rId3585" Type="http://schemas.openxmlformats.org/officeDocument/2006/relationships/hyperlink" Target="http://sto.gamepedia.com/Avenger_Battle_Cruiser" TargetMode="External"/><Relationship Id="rId3792" Type="http://schemas.openxmlformats.org/officeDocument/2006/relationships/hyperlink" Target="http://sto.gamepedia.com/Phaser_Beam_Array" TargetMode="External"/><Relationship Id="rId4429" Type="http://schemas.openxmlformats.org/officeDocument/2006/relationships/hyperlink" Target="http://sto.gamepedia.com/Tactical_Consoles" TargetMode="External"/><Relationship Id="rId4636" Type="http://schemas.openxmlformats.org/officeDocument/2006/relationships/hyperlink" Target="http://sto.gamepedia.com/index.php?title=Ability:_Sensor_Disruption_Field&amp;action=edit&amp;redlink=1" TargetMode="External"/><Relationship Id="rId4843" Type="http://schemas.openxmlformats.org/officeDocument/2006/relationships/hyperlink" Target="http://sto.gamepedia.com/Ability:_Sensor_Analysis" TargetMode="External"/><Relationship Id="rId299" Type="http://schemas.openxmlformats.org/officeDocument/2006/relationships/hyperlink" Target="http://sto.gamepedia.com/Phaser_Beam_Array" TargetMode="External"/><Relationship Id="rId2187" Type="http://schemas.openxmlformats.org/officeDocument/2006/relationships/hyperlink" Target="http://sto.gamepedia.com/Starship_%28Power_and_Subsystems%29" TargetMode="External"/><Relationship Id="rId2394" Type="http://schemas.openxmlformats.org/officeDocument/2006/relationships/hyperlink" Target="http://sto.gamepedia.com/Starship_%28Power_and_Subsystems%29" TargetMode="External"/><Relationship Id="rId3238" Type="http://schemas.openxmlformats.org/officeDocument/2006/relationships/hyperlink" Target="http://sto.gamepedia.com/Science_Consoles" TargetMode="External"/><Relationship Id="rId3445" Type="http://schemas.openxmlformats.org/officeDocument/2006/relationships/hyperlink" Target="http://sto.gamepedia.com/Phaser_Beam_Array" TargetMode="External"/><Relationship Id="rId3652" Type="http://schemas.openxmlformats.org/officeDocument/2006/relationships/hyperlink" Target="http://sto.gamepedia.com/Photon_Torpedo_Launcher" TargetMode="External"/><Relationship Id="rId4703" Type="http://schemas.openxmlformats.org/officeDocument/2006/relationships/hyperlink" Target="http://sto.gamepedia.com/Impulse_Engines" TargetMode="External"/><Relationship Id="rId159" Type="http://schemas.openxmlformats.org/officeDocument/2006/relationships/hyperlink" Target="http://sto.gamepedia.com/Science_Consoles" TargetMode="External"/><Relationship Id="rId366" Type="http://schemas.openxmlformats.org/officeDocument/2006/relationships/hyperlink" Target="http://sto.gamepedia.com/Phaser_Dual_Cannons" TargetMode="External"/><Relationship Id="rId573" Type="http://schemas.openxmlformats.org/officeDocument/2006/relationships/hyperlink" Target="http://sto.gamepedia.com/Phaser_Beam_Array" TargetMode="External"/><Relationship Id="rId780" Type="http://schemas.openxmlformats.org/officeDocument/2006/relationships/hyperlink" Target="http://sto.gamepedia.com/index.php?title=Andorian_Dual_Phaser_Beam_Bank&amp;action=edit&amp;redlink=1" TargetMode="External"/><Relationship Id="rId2047" Type="http://schemas.openxmlformats.org/officeDocument/2006/relationships/hyperlink" Target="http://sto.gamepedia.com/K%27t%27inga_Battle_Cruiser_Retrofit" TargetMode="External"/><Relationship Id="rId2254" Type="http://schemas.openxmlformats.org/officeDocument/2006/relationships/hyperlink" Target="http://sto.gamepedia.com/index.php?title=Console_-_Universal_-_Singularity_Distributor_Unit&amp;action=edit&amp;redlink=1" TargetMode="External"/><Relationship Id="rId2461" Type="http://schemas.openxmlformats.org/officeDocument/2006/relationships/hyperlink" Target="http://sto.gamepedia.com/Shield_Array" TargetMode="External"/><Relationship Id="rId2699" Type="http://schemas.openxmlformats.org/officeDocument/2006/relationships/hyperlink" Target="http://sto.gamepedia.com/Fleet_Advanced_Escort" TargetMode="External"/><Relationship Id="rId3000" Type="http://schemas.openxmlformats.org/officeDocument/2006/relationships/hyperlink" Target="http://sto.gamepedia.com/index.php?title=Solanae_Dual_Heavy_Proton_Cannon&amp;action=edit&amp;redlink=1" TargetMode="External"/><Relationship Id="rId3305" Type="http://schemas.openxmlformats.org/officeDocument/2006/relationships/hyperlink" Target="http://sto.gamepedia.com/Starship_%28Power_and_Subsystems%29" TargetMode="External"/><Relationship Id="rId3512" Type="http://schemas.openxmlformats.org/officeDocument/2006/relationships/hyperlink" Target="http://sto.gamepedia.com/Impulse_Engines" TargetMode="External"/><Relationship Id="rId3957" Type="http://schemas.openxmlformats.org/officeDocument/2006/relationships/hyperlink" Target="http://sto.gamepedia.com/Disruptor_Beam_Array" TargetMode="External"/><Relationship Id="rId4910" Type="http://schemas.openxmlformats.org/officeDocument/2006/relationships/hyperlink" Target="http://sto.gamepedia.com/Phaser_Dual_Cannons" TargetMode="External"/><Relationship Id="rId226" Type="http://schemas.openxmlformats.org/officeDocument/2006/relationships/hyperlink" Target="http://sto.gamepedia.com/Photon_Torpedo_Launcher" TargetMode="External"/><Relationship Id="rId433" Type="http://schemas.openxmlformats.org/officeDocument/2006/relationships/hyperlink" Target="http://sto.gamepedia.com/Shield_Array" TargetMode="External"/><Relationship Id="rId878" Type="http://schemas.openxmlformats.org/officeDocument/2006/relationships/hyperlink" Target="http://sto.gamepedia.com/Phaser_Beam_Array" TargetMode="External"/><Relationship Id="rId1063" Type="http://schemas.openxmlformats.org/officeDocument/2006/relationships/hyperlink" Target="http://sto.gamepedia.com/Photon_Torpedo_Launcher" TargetMode="External"/><Relationship Id="rId1270" Type="http://schemas.openxmlformats.org/officeDocument/2006/relationships/hyperlink" Target="http://sto.gamepedia.com/Dual_Disruptor_Beam_Bank" TargetMode="External"/><Relationship Id="rId2114" Type="http://schemas.openxmlformats.org/officeDocument/2006/relationships/hyperlink" Target="http://sto.gamepedia.com/Kivra_Shuttle" TargetMode="External"/><Relationship Id="rId2559" Type="http://schemas.openxmlformats.org/officeDocument/2006/relationships/hyperlink" Target="http://sto.gamepedia.com/Hangar_-_S%27kul_Fighters" TargetMode="External"/><Relationship Id="rId2766" Type="http://schemas.openxmlformats.org/officeDocument/2006/relationships/hyperlink" Target="http://sto.gamepedia.com/Scourge_Destroyer_Retrofit" TargetMode="External"/><Relationship Id="rId2973" Type="http://schemas.openxmlformats.org/officeDocument/2006/relationships/hyperlink" Target="http://sto.gamepedia.com/Ability:_Shield_Frequency_Modulation" TargetMode="External"/><Relationship Id="rId3817" Type="http://schemas.openxmlformats.org/officeDocument/2006/relationships/hyperlink" Target="http://sto.gamepedia.com/Deflector_Array" TargetMode="External"/><Relationship Id="rId640" Type="http://schemas.openxmlformats.org/officeDocument/2006/relationships/hyperlink" Target="http://sto.gamepedia.com/Starship_%28Power_and_Subsystems%29" TargetMode="External"/><Relationship Id="rId738" Type="http://schemas.openxmlformats.org/officeDocument/2006/relationships/hyperlink" Target="http://sto.gamepedia.com/Phaser_Dual_Cannons" TargetMode="External"/><Relationship Id="rId945" Type="http://schemas.openxmlformats.org/officeDocument/2006/relationships/hyperlink" Target="http://sto.gamepedia.com/Shield_Array" TargetMode="External"/><Relationship Id="rId1368" Type="http://schemas.openxmlformats.org/officeDocument/2006/relationships/hyperlink" Target="http://sto.gamepedia.com/Shield_Array" TargetMode="External"/><Relationship Id="rId1575" Type="http://schemas.openxmlformats.org/officeDocument/2006/relationships/hyperlink" Target="http://sto.gamepedia.com/Dual_Disruptor_Beam_Bank" TargetMode="External"/><Relationship Id="rId1782" Type="http://schemas.openxmlformats.org/officeDocument/2006/relationships/hyperlink" Target="http://sto.gamepedia.com/Plasma_Dual_Beam_Bank" TargetMode="External"/><Relationship Id="rId2321" Type="http://schemas.openxmlformats.org/officeDocument/2006/relationships/hyperlink" Target="http://sto.gamepedia.com/Engineering_Consoles" TargetMode="External"/><Relationship Id="rId2419" Type="http://schemas.openxmlformats.org/officeDocument/2006/relationships/hyperlink" Target="http://sto.gamepedia.com/Voth_Antiproton_Dual_Beam_Bank" TargetMode="External"/><Relationship Id="rId2626" Type="http://schemas.openxmlformats.org/officeDocument/2006/relationships/hyperlink" Target="http://sto.gamepedia.com/TOS_Constitution_Class_Cruiser" TargetMode="External"/><Relationship Id="rId2833" Type="http://schemas.openxmlformats.org/officeDocument/2006/relationships/hyperlink" Target="http://sto.gamepedia.com/Jem%27Hadar_Attack_Ship" TargetMode="External"/><Relationship Id="rId4079" Type="http://schemas.openxmlformats.org/officeDocument/2006/relationships/hyperlink" Target="http://sto.gamepedia.com/index.php?title=Ability:_Tactical_Mode&amp;action=edit&amp;redlink=1" TargetMode="External"/><Relationship Id="rId4286" Type="http://schemas.openxmlformats.org/officeDocument/2006/relationships/hyperlink" Target="http://sto.gamepedia.com/Plasma_Beam_Array" TargetMode="External"/><Relationship Id="rId5032" Type="http://schemas.openxmlformats.org/officeDocument/2006/relationships/hyperlink" Target="http://sto.gamepedia.com/Lock_Box" TargetMode="External"/><Relationship Id="rId74" Type="http://schemas.openxmlformats.org/officeDocument/2006/relationships/hyperlink" Target="http://sto.gamepedia.com/Polaron_Beam_Array" TargetMode="External"/><Relationship Id="rId500" Type="http://schemas.openxmlformats.org/officeDocument/2006/relationships/hyperlink" Target="http://sto.gamepedia.com/Photon_Torpedo_Launcher" TargetMode="External"/><Relationship Id="rId805" Type="http://schemas.openxmlformats.org/officeDocument/2006/relationships/hyperlink" Target="http://sto.gamepedia.com/index.php?title=Andorian_Phaser_Dual_Heavy_Cannons&amp;action=edit&amp;redlink=1" TargetMode="External"/><Relationship Id="rId1130" Type="http://schemas.openxmlformats.org/officeDocument/2006/relationships/hyperlink" Target="http://sto.gamepedia.com/Console_-_Universal_-_Subspace_Jump" TargetMode="External"/><Relationship Id="rId1228" Type="http://schemas.openxmlformats.org/officeDocument/2006/relationships/hyperlink" Target="http://sto.gamepedia.com/Deflector_Array" TargetMode="External"/><Relationship Id="rId1435" Type="http://schemas.openxmlformats.org/officeDocument/2006/relationships/hyperlink" Target="http://sto.gamepedia.com/Deflector_Array" TargetMode="External"/><Relationship Id="rId4493" Type="http://schemas.openxmlformats.org/officeDocument/2006/relationships/hyperlink" Target="http://sto.gamepedia.com/Science_Consoles" TargetMode="External"/><Relationship Id="rId4798" Type="http://schemas.openxmlformats.org/officeDocument/2006/relationships/hyperlink" Target="http://sto.gamepedia.com/index.php?title=Solanae_Dual_Heavy_Proton_Cannon&amp;action=edit&amp;redlink=1" TargetMode="External"/><Relationship Id="rId1642" Type="http://schemas.openxmlformats.org/officeDocument/2006/relationships/hyperlink" Target="http://sto.gamepedia.com/Starship_%28Power_and_Subsystems%29" TargetMode="External"/><Relationship Id="rId1947" Type="http://schemas.openxmlformats.org/officeDocument/2006/relationships/hyperlink" Target="http://sto.gamepedia.com/Multi-Vector_Advanced_Escort" TargetMode="External"/><Relationship Id="rId2900" Type="http://schemas.openxmlformats.org/officeDocument/2006/relationships/hyperlink" Target="http://sto.gamepedia.com/Shield_Array" TargetMode="External"/><Relationship Id="rId3095" Type="http://schemas.openxmlformats.org/officeDocument/2006/relationships/hyperlink" Target="http://sto.gamepedia.com/Deflector_Array" TargetMode="External"/><Relationship Id="rId4146" Type="http://schemas.openxmlformats.org/officeDocument/2006/relationships/hyperlink" Target="http://sto.gamepedia.com/Photon_Torpedo_Launcher" TargetMode="External"/><Relationship Id="rId4353" Type="http://schemas.openxmlformats.org/officeDocument/2006/relationships/hyperlink" Target="http://sto.gamepedia.com/Plasma_Beam_Array" TargetMode="External"/><Relationship Id="rId4560" Type="http://schemas.openxmlformats.org/officeDocument/2006/relationships/hyperlink" Target="http://sto.gamepedia.com/index.php?title=Hangar_-_Tholian_Widow_Fighters&amp;action=edit&amp;redlink=1" TargetMode="External"/><Relationship Id="rId1502" Type="http://schemas.openxmlformats.org/officeDocument/2006/relationships/hyperlink" Target="http://sto.gamepedia.com/Disruptor_Beam_Array" TargetMode="External"/><Relationship Id="rId1807" Type="http://schemas.openxmlformats.org/officeDocument/2006/relationships/hyperlink" Target="http://sto.gamepedia.com/Plasma_Dual_Cannons" TargetMode="External"/><Relationship Id="rId3162" Type="http://schemas.openxmlformats.org/officeDocument/2006/relationships/hyperlink" Target="http://sto.gamepedia.com/Heavy_Cruiser_Refit" TargetMode="External"/><Relationship Id="rId4006" Type="http://schemas.openxmlformats.org/officeDocument/2006/relationships/hyperlink" Target="http://sto.gamepedia.com/Deflector_Array" TargetMode="External"/><Relationship Id="rId4213" Type="http://schemas.openxmlformats.org/officeDocument/2006/relationships/hyperlink" Target="http://sto.gamepedia.com/Shield_Array" TargetMode="External"/><Relationship Id="rId4420" Type="http://schemas.openxmlformats.org/officeDocument/2006/relationships/hyperlink" Target="http://sto.gamepedia.com/Shield_Array" TargetMode="External"/><Relationship Id="rId4658" Type="http://schemas.openxmlformats.org/officeDocument/2006/relationships/hyperlink" Target="http://sto.gamepedia.com/Science_Consoles" TargetMode="External"/><Relationship Id="rId4865" Type="http://schemas.openxmlformats.org/officeDocument/2006/relationships/hyperlink" Target="http://sto.gamepedia.com/index.php?title=Console_-_Universal_-_Photonic_Decoy_Swarm&amp;action=edit&amp;redlink=1" TargetMode="External"/><Relationship Id="rId290" Type="http://schemas.openxmlformats.org/officeDocument/2006/relationships/hyperlink" Target="http://sto.gamepedia.com/Photon_Torpedo_Launcher" TargetMode="External"/><Relationship Id="rId388" Type="http://schemas.openxmlformats.org/officeDocument/2006/relationships/hyperlink" Target="http://sto.gamepedia.com/Starship_%28Power_and_Subsystems%29" TargetMode="External"/><Relationship Id="rId2069" Type="http://schemas.openxmlformats.org/officeDocument/2006/relationships/hyperlink" Target="http://sto.gamepedia.com/Varanus_Support_Vessel" TargetMode="External"/><Relationship Id="rId3022" Type="http://schemas.openxmlformats.org/officeDocument/2006/relationships/hyperlink" Target="http://sto.gamepedia.com/Ability:_Sensor_Analysis" TargetMode="External"/><Relationship Id="rId3467" Type="http://schemas.openxmlformats.org/officeDocument/2006/relationships/hyperlink" Target="http://sto.gamepedia.com/Phaser_Beam_Array" TargetMode="External"/><Relationship Id="rId3674" Type="http://schemas.openxmlformats.org/officeDocument/2006/relationships/hyperlink" Target="http://sto.gamepedia.com/Ability:_Strategic_Maneuvering" TargetMode="External"/><Relationship Id="rId3881" Type="http://schemas.openxmlformats.org/officeDocument/2006/relationships/hyperlink" Target="http://sto.gamepedia.com/Starship_%28Power_and_Subsystems%29" TargetMode="External"/><Relationship Id="rId4518" Type="http://schemas.openxmlformats.org/officeDocument/2006/relationships/hyperlink" Target="http://sto.gamepedia.com/Polaron_Beam_Array" TargetMode="External"/><Relationship Id="rId4725" Type="http://schemas.openxmlformats.org/officeDocument/2006/relationships/hyperlink" Target="http://sto.gamepedia.com/Chontay_Class" TargetMode="External"/><Relationship Id="rId4932" Type="http://schemas.openxmlformats.org/officeDocument/2006/relationships/hyperlink" Target="http://sto.gamepedia.com/Starship_%28Power_and_Subsystems%29" TargetMode="External"/><Relationship Id="rId150" Type="http://schemas.openxmlformats.org/officeDocument/2006/relationships/hyperlink" Target="http://sto.gamepedia.com/Shield_Array" TargetMode="External"/><Relationship Id="rId595" Type="http://schemas.openxmlformats.org/officeDocument/2006/relationships/hyperlink" Target="http://sto.gamepedia.com/Starship_%28Power_and_Subsystems%29" TargetMode="External"/><Relationship Id="rId2276" Type="http://schemas.openxmlformats.org/officeDocument/2006/relationships/hyperlink" Target="http://sto.gamepedia.com/Category:Ship_Devices" TargetMode="External"/><Relationship Id="rId2483" Type="http://schemas.openxmlformats.org/officeDocument/2006/relationships/hyperlink" Target="http://sto.gamepedia.com/Science_Consoles" TargetMode="External"/><Relationship Id="rId2690" Type="http://schemas.openxmlformats.org/officeDocument/2006/relationships/hyperlink" Target="http://sto.gamepedia.com/Fleet_Advanced_Heavy_Cruiser_Retrofit" TargetMode="External"/><Relationship Id="rId3327" Type="http://schemas.openxmlformats.org/officeDocument/2006/relationships/hyperlink" Target="http://sto.gamepedia.com/Photon_Torpedo_Launcher" TargetMode="External"/><Relationship Id="rId3534" Type="http://schemas.openxmlformats.org/officeDocument/2006/relationships/hyperlink" Target="http://sto.gamepedia.com/Andorian_Khyzon_Escort" TargetMode="External"/><Relationship Id="rId3741" Type="http://schemas.openxmlformats.org/officeDocument/2006/relationships/hyperlink" Target="http://sto.gamepedia.com/Fleet_Tactical_Escort_Retrofit" TargetMode="External"/><Relationship Id="rId3979" Type="http://schemas.openxmlformats.org/officeDocument/2006/relationships/hyperlink" Target="http://sto.gamepedia.com/Shield_Array" TargetMode="External"/><Relationship Id="rId248" Type="http://schemas.openxmlformats.org/officeDocument/2006/relationships/hyperlink" Target="http://sto.gamepedia.com/Photon_Torpedo_Launcher" TargetMode="External"/><Relationship Id="rId455" Type="http://schemas.openxmlformats.org/officeDocument/2006/relationships/hyperlink" Target="http://sto.gamepedia.com/Starship_%28Power_and_Subsystems%29" TargetMode="External"/><Relationship Id="rId662" Type="http://schemas.openxmlformats.org/officeDocument/2006/relationships/hyperlink" Target="http://sto.gamepedia.com/Starship_%28Power_and_Subsystems%29" TargetMode="External"/><Relationship Id="rId1085" Type="http://schemas.openxmlformats.org/officeDocument/2006/relationships/hyperlink" Target="http://sto.gamepedia.com/Deflector_Array" TargetMode="External"/><Relationship Id="rId1292" Type="http://schemas.openxmlformats.org/officeDocument/2006/relationships/hyperlink" Target="http://sto.gamepedia.com/Deflector_Array" TargetMode="External"/><Relationship Id="rId2136" Type="http://schemas.openxmlformats.org/officeDocument/2006/relationships/hyperlink" Target="http://sto.gamepedia.com/Phaser_Beam_Array" TargetMode="External"/><Relationship Id="rId2343" Type="http://schemas.openxmlformats.org/officeDocument/2006/relationships/hyperlink" Target="http://sto.gamepedia.com/Photon_Torpedo_Launcher" TargetMode="External"/><Relationship Id="rId2550" Type="http://schemas.openxmlformats.org/officeDocument/2006/relationships/hyperlink" Target="http://sto.gamepedia.com/index.php?title=Ability:_Advanced_Quantum_Slipstream_Drive&amp;action=edit&amp;redlink=1" TargetMode="External"/><Relationship Id="rId2788" Type="http://schemas.openxmlformats.org/officeDocument/2006/relationships/hyperlink" Target="http://sto.gamepedia.com/T%27liss_Light_Warbird" TargetMode="External"/><Relationship Id="rId2995" Type="http://schemas.openxmlformats.org/officeDocument/2006/relationships/hyperlink" Target="http://sto.gamepedia.com/Ability:_Subsystem_Targeting" TargetMode="External"/><Relationship Id="rId3601" Type="http://schemas.openxmlformats.org/officeDocument/2006/relationships/hyperlink" Target="http://sto.gamepedia.com/Multi-Mission_Reconnaissance_Explorer" TargetMode="External"/><Relationship Id="rId3839" Type="http://schemas.openxmlformats.org/officeDocument/2006/relationships/hyperlink" Target="http://sto.gamepedia.com/Fleet_Advanced_Research_Vessel_Retrofit" TargetMode="External"/><Relationship Id="rId108" Type="http://schemas.openxmlformats.org/officeDocument/2006/relationships/hyperlink" Target="http://sto.gamepedia.com/Tetryon_Beam_Array" TargetMode="External"/><Relationship Id="rId315" Type="http://schemas.openxmlformats.org/officeDocument/2006/relationships/hyperlink" Target="http://sto.gamepedia.com/Console_-_Universal_-_Resonance_Cascade_Modulator" TargetMode="External"/><Relationship Id="rId522" Type="http://schemas.openxmlformats.org/officeDocument/2006/relationships/hyperlink" Target="http://sto.gamepedia.com/Chroniton_Torpedo_Launcher" TargetMode="External"/><Relationship Id="rId967" Type="http://schemas.openxmlformats.org/officeDocument/2006/relationships/hyperlink" Target="http://sto.gamepedia.com/Shield_Array" TargetMode="External"/><Relationship Id="rId1152" Type="http://schemas.openxmlformats.org/officeDocument/2006/relationships/hyperlink" Target="http://sto.gamepedia.com/Starship_%28Power_and_Subsystems%29" TargetMode="External"/><Relationship Id="rId1597" Type="http://schemas.openxmlformats.org/officeDocument/2006/relationships/hyperlink" Target="http://sto.gamepedia.com/Hangar_-_To%27Duj_Fighters" TargetMode="External"/><Relationship Id="rId2203" Type="http://schemas.openxmlformats.org/officeDocument/2006/relationships/hyperlink" Target="http://sto.gamepedia.com/Engineering_Consoles" TargetMode="External"/><Relationship Id="rId2410" Type="http://schemas.openxmlformats.org/officeDocument/2006/relationships/hyperlink" Target="http://sto.gamepedia.com/Science_Consoles" TargetMode="External"/><Relationship Id="rId2648" Type="http://schemas.openxmlformats.org/officeDocument/2006/relationships/hyperlink" Target="http://sto.gamepedia.com/Long_Range_Science_Vessel_Refit" TargetMode="External"/><Relationship Id="rId2855" Type="http://schemas.openxmlformats.org/officeDocument/2006/relationships/hyperlink" Target="http://sto.gamepedia.com/Harpia_Class" TargetMode="External"/><Relationship Id="rId3906" Type="http://schemas.openxmlformats.org/officeDocument/2006/relationships/hyperlink" Target="http://sto.gamepedia.com/Fleet_Somraw_Raptor_Retrofit" TargetMode="External"/><Relationship Id="rId96" Type="http://schemas.openxmlformats.org/officeDocument/2006/relationships/hyperlink" Target="http://sto.gamepedia.com/Quantum_Torpedo_Launcher" TargetMode="External"/><Relationship Id="rId827" Type="http://schemas.openxmlformats.org/officeDocument/2006/relationships/hyperlink" Target="http://sto.gamepedia.com/Deflector_Array" TargetMode="External"/><Relationship Id="rId1012" Type="http://schemas.openxmlformats.org/officeDocument/2006/relationships/hyperlink" Target="http://sto.gamepedia.com/Starship_%28Power_and_Subsystems%29" TargetMode="External"/><Relationship Id="rId1457" Type="http://schemas.openxmlformats.org/officeDocument/2006/relationships/hyperlink" Target="http://sto.gamepedia.com/Impulse_Engines" TargetMode="External"/><Relationship Id="rId1664" Type="http://schemas.openxmlformats.org/officeDocument/2006/relationships/hyperlink" Target="http://sto.gamepedia.com/Deflector_Array" TargetMode="External"/><Relationship Id="rId1871" Type="http://schemas.openxmlformats.org/officeDocument/2006/relationships/hyperlink" Target="http://sto.gamepedia.com/Deflector_Array" TargetMode="External"/><Relationship Id="rId2508" Type="http://schemas.openxmlformats.org/officeDocument/2006/relationships/hyperlink" Target="http://sto.gamepedia.com/Ability:_Shield_Frequency_Modulation" TargetMode="External"/><Relationship Id="rId2715" Type="http://schemas.openxmlformats.org/officeDocument/2006/relationships/hyperlink" Target="http://sto.gamepedia.com/DujHod_Chariot" TargetMode="External"/><Relationship Id="rId2922" Type="http://schemas.openxmlformats.org/officeDocument/2006/relationships/hyperlink" Target="http://sto.gamepedia.com/Photon_Torpedo_Launcher" TargetMode="External"/><Relationship Id="rId4070" Type="http://schemas.openxmlformats.org/officeDocument/2006/relationships/hyperlink" Target="http://sto.gamepedia.com/Lock_Box" TargetMode="External"/><Relationship Id="rId4168" Type="http://schemas.openxmlformats.org/officeDocument/2006/relationships/hyperlink" Target="http://sto.gamepedia.com/Hangar_-_S%27kul_Fighters" TargetMode="External"/><Relationship Id="rId4375" Type="http://schemas.openxmlformats.org/officeDocument/2006/relationships/hyperlink" Target="http://sto.gamepedia.com/Ability:_Romulan_Battle_Cloak" TargetMode="External"/><Relationship Id="rId1317" Type="http://schemas.openxmlformats.org/officeDocument/2006/relationships/hyperlink" Target="http://sto.gamepedia.com/Disruptor_Dual_Cannons" TargetMode="External"/><Relationship Id="rId1524" Type="http://schemas.openxmlformats.org/officeDocument/2006/relationships/hyperlink" Target="http://sto.gamepedia.com/Disruptor_Beam_Array" TargetMode="External"/><Relationship Id="rId1731" Type="http://schemas.openxmlformats.org/officeDocument/2006/relationships/hyperlink" Target="http://sto.gamepedia.com/Plasma_Turret" TargetMode="External"/><Relationship Id="rId1969" Type="http://schemas.openxmlformats.org/officeDocument/2006/relationships/hyperlink" Target="http://sto.gamepedia.com/Fleet_Exploration_Cruiser_Retrofit" TargetMode="External"/><Relationship Id="rId3184" Type="http://schemas.openxmlformats.org/officeDocument/2006/relationships/hyperlink" Target="http://sto.gamepedia.com/Ability:_Strategic_Maneuvering" TargetMode="External"/><Relationship Id="rId4028" Type="http://schemas.openxmlformats.org/officeDocument/2006/relationships/hyperlink" Target="http://sto.gamepedia.com/Impulse_Engines" TargetMode="External"/><Relationship Id="rId4235" Type="http://schemas.openxmlformats.org/officeDocument/2006/relationships/hyperlink" Target="http://sto.gamepedia.com/Starship_%28Power_and_Subsystems%29" TargetMode="External"/><Relationship Id="rId4582" Type="http://schemas.openxmlformats.org/officeDocument/2006/relationships/hyperlink" Target="http://sto.gamepedia.com/Polaron_Beam_Array" TargetMode="External"/><Relationship Id="rId4887" Type="http://schemas.openxmlformats.org/officeDocument/2006/relationships/hyperlink" Target="http://sto.gamepedia.com/Ability:_Strategic_Maneuvering" TargetMode="External"/><Relationship Id="rId23" Type="http://schemas.openxmlformats.org/officeDocument/2006/relationships/hyperlink" Target="http://sto.gamepedia.com/Photon_Torpedo_Launcher" TargetMode="External"/><Relationship Id="rId1829" Type="http://schemas.openxmlformats.org/officeDocument/2006/relationships/hyperlink" Target="http://sto.gamepedia.com/Plasma_Torpedo_Launcher" TargetMode="External"/><Relationship Id="rId3391" Type="http://schemas.openxmlformats.org/officeDocument/2006/relationships/hyperlink" Target="http://sto.gamepedia.com/Photon_Torpedo_Launcher" TargetMode="External"/><Relationship Id="rId3489" Type="http://schemas.openxmlformats.org/officeDocument/2006/relationships/hyperlink" Target="http://sto.gamepedia.com/Deflector_Array" TargetMode="External"/><Relationship Id="rId3696" Type="http://schemas.openxmlformats.org/officeDocument/2006/relationships/hyperlink" Target="http://sto.gamepedia.com/Fleet_Exploration_Cruiser_Retrofit" TargetMode="External"/><Relationship Id="rId4442" Type="http://schemas.openxmlformats.org/officeDocument/2006/relationships/hyperlink" Target="http://sto.gamepedia.com/Ability:_Subsystem_Targeting" TargetMode="External"/><Relationship Id="rId4747" Type="http://schemas.openxmlformats.org/officeDocument/2006/relationships/hyperlink" Target="http://sto.gamepedia.com/Ability:_Sensor_Analysis" TargetMode="External"/><Relationship Id="rId2298" Type="http://schemas.openxmlformats.org/officeDocument/2006/relationships/hyperlink" Target="http://sto.gamepedia.com/Plasma_Beam_Array" TargetMode="External"/><Relationship Id="rId3044" Type="http://schemas.openxmlformats.org/officeDocument/2006/relationships/hyperlink" Target="http://sto.gamepedia.com/Ability:_Subsystem_Targeting" TargetMode="External"/><Relationship Id="rId3251" Type="http://schemas.openxmlformats.org/officeDocument/2006/relationships/hyperlink" Target="http://sto.gamepedia.com/Antiproton_Beam_Array" TargetMode="External"/><Relationship Id="rId3349" Type="http://schemas.openxmlformats.org/officeDocument/2006/relationships/hyperlink" Target="http://sto.gamepedia.com/Impulse_Engines" TargetMode="External"/><Relationship Id="rId3556" Type="http://schemas.openxmlformats.org/officeDocument/2006/relationships/hyperlink" Target="http://sto.gamepedia.com/Tactical_Consoles" TargetMode="External"/><Relationship Id="rId4302" Type="http://schemas.openxmlformats.org/officeDocument/2006/relationships/hyperlink" Target="http://sto.gamepedia.com/Plasma_Torpedo_Launcher" TargetMode="External"/><Relationship Id="rId4954" Type="http://schemas.openxmlformats.org/officeDocument/2006/relationships/hyperlink" Target="file:///\\www.google.com\url%3fq=http%253A%252F%252Fsto.gamepedia.com%252FConsole_-_Universal_-_Manheim_Device" TargetMode="External"/><Relationship Id="rId172" Type="http://schemas.openxmlformats.org/officeDocument/2006/relationships/hyperlink" Target="http://sto.gamepedia.com/Starship_%28Power_and_Subsystems%29" TargetMode="External"/><Relationship Id="rId477" Type="http://schemas.openxmlformats.org/officeDocument/2006/relationships/hyperlink" Target="http://sto.gamepedia.com/Photon_Torpedo_Launcher" TargetMode="External"/><Relationship Id="rId684" Type="http://schemas.openxmlformats.org/officeDocument/2006/relationships/hyperlink" Target="http://sto.gamepedia.com/Phaser_Beam_Array" TargetMode="External"/><Relationship Id="rId2060" Type="http://schemas.openxmlformats.org/officeDocument/2006/relationships/hyperlink" Target="http://sto.gamepedia.com/Scourge_Destroyer" TargetMode="External"/><Relationship Id="rId2158" Type="http://schemas.openxmlformats.org/officeDocument/2006/relationships/hyperlink" Target="http://sto.gamepedia.com/Plasma_Torpedo_Launcher" TargetMode="External"/><Relationship Id="rId2365" Type="http://schemas.openxmlformats.org/officeDocument/2006/relationships/hyperlink" Target="http://sto.gamepedia.com/Starship_%28Power_and_Subsystems%29" TargetMode="External"/><Relationship Id="rId3111" Type="http://schemas.openxmlformats.org/officeDocument/2006/relationships/hyperlink" Target="http://sto.gamepedia.com/Ability:_Nadion_Saturation_Bomb" TargetMode="External"/><Relationship Id="rId3209" Type="http://schemas.openxmlformats.org/officeDocument/2006/relationships/hyperlink" Target="http://sto.gamepedia.com/Ability:_Cloak" TargetMode="External"/><Relationship Id="rId3763" Type="http://schemas.openxmlformats.org/officeDocument/2006/relationships/hyperlink" Target="http://sto.gamepedia.com/Phaser_Dual_Cannons" TargetMode="External"/><Relationship Id="rId3970" Type="http://schemas.openxmlformats.org/officeDocument/2006/relationships/hyperlink" Target="http://sto.gamepedia.com/Disruptor_Beam_Array" TargetMode="External"/><Relationship Id="rId4607" Type="http://schemas.openxmlformats.org/officeDocument/2006/relationships/hyperlink" Target="http://sto.gamepedia.com/Impulse_Engines" TargetMode="External"/><Relationship Id="rId4814" Type="http://schemas.openxmlformats.org/officeDocument/2006/relationships/hyperlink" Target="http://sto.gamepedia.com/Ability:_Subsystem_Targeting" TargetMode="External"/><Relationship Id="rId337" Type="http://schemas.openxmlformats.org/officeDocument/2006/relationships/hyperlink" Target="http://sto.gamepedia.com/Photon_Torpedo_Launcher" TargetMode="External"/><Relationship Id="rId891" Type="http://schemas.openxmlformats.org/officeDocument/2006/relationships/hyperlink" Target="http://sto.gamepedia.com/Photon_Torpedo_Launcher" TargetMode="External"/><Relationship Id="rId989" Type="http://schemas.openxmlformats.org/officeDocument/2006/relationships/hyperlink" Target="http://sto.gamepedia.com/Starship_%28Power_and_Subsystems%29" TargetMode="External"/><Relationship Id="rId2018" Type="http://schemas.openxmlformats.org/officeDocument/2006/relationships/hyperlink" Target="http://sto.gamepedia.com/Hegh%27ta_Heavy_Bird-of-Prey" TargetMode="External"/><Relationship Id="rId2572" Type="http://schemas.openxmlformats.org/officeDocument/2006/relationships/hyperlink" Target="http://sto.gamepedia.com/Starship_%28Power_and_Subsystems%29" TargetMode="External"/><Relationship Id="rId2877" Type="http://schemas.openxmlformats.org/officeDocument/2006/relationships/hyperlink" Target="http://sto.gamepedia.com/Tyton_Class" TargetMode="External"/><Relationship Id="rId3416" Type="http://schemas.openxmlformats.org/officeDocument/2006/relationships/hyperlink" Target="http://sto.gamepedia.com/Kumari_Phaser_Wing_Cannons" TargetMode="External"/><Relationship Id="rId3623" Type="http://schemas.openxmlformats.org/officeDocument/2006/relationships/hyperlink" Target="http://sto.gamepedia.com/Starship_%28Power_and_Subsystems%29" TargetMode="External"/><Relationship Id="rId3830" Type="http://schemas.openxmlformats.org/officeDocument/2006/relationships/hyperlink" Target="http://sto.gamepedia.com/Science_Consoles" TargetMode="External"/><Relationship Id="rId544" Type="http://schemas.openxmlformats.org/officeDocument/2006/relationships/hyperlink" Target="http://sto.gamepedia.com/Shield_Array" TargetMode="External"/><Relationship Id="rId751" Type="http://schemas.openxmlformats.org/officeDocument/2006/relationships/hyperlink" Target="http://sto.gamepedia.com/Deflector_Array" TargetMode="External"/><Relationship Id="rId849" Type="http://schemas.openxmlformats.org/officeDocument/2006/relationships/hyperlink" Target="http://sto.gamepedia.com/Starship_%28Power_and_Subsystems%29" TargetMode="External"/><Relationship Id="rId1174" Type="http://schemas.openxmlformats.org/officeDocument/2006/relationships/hyperlink" Target="http://sto.gamepedia.com/Photon_Torpedo_Launcher" TargetMode="External"/><Relationship Id="rId1381" Type="http://schemas.openxmlformats.org/officeDocument/2006/relationships/hyperlink" Target="http://sto.gamepedia.com/Impulse_Engines" TargetMode="External"/><Relationship Id="rId1479" Type="http://schemas.openxmlformats.org/officeDocument/2006/relationships/hyperlink" Target="http://sto.gamepedia.com/Science_Consoles" TargetMode="External"/><Relationship Id="rId1686" Type="http://schemas.openxmlformats.org/officeDocument/2006/relationships/hyperlink" Target="http://sto.gamepedia.com/Impulse_Engines" TargetMode="External"/><Relationship Id="rId2225" Type="http://schemas.openxmlformats.org/officeDocument/2006/relationships/hyperlink" Target="http://sto.gamepedia.com/Engineering_Consoles" TargetMode="External"/><Relationship Id="rId2432" Type="http://schemas.openxmlformats.org/officeDocument/2006/relationships/hyperlink" Target="http://sto.gamepedia.com/Starship_%28Power_and_Subsystems%29" TargetMode="External"/><Relationship Id="rId3928" Type="http://schemas.openxmlformats.org/officeDocument/2006/relationships/hyperlink" Target="http://sto.gamepedia.com/Science_Consoles" TargetMode="External"/><Relationship Id="rId4092" Type="http://schemas.openxmlformats.org/officeDocument/2006/relationships/hyperlink" Target="http://sto.gamepedia.com/index.php?title=Console_-_Universal_-_Repair_Platform&amp;action=edit&amp;redlink=1" TargetMode="External"/><Relationship Id="rId404" Type="http://schemas.openxmlformats.org/officeDocument/2006/relationships/hyperlink" Target="http://sto.gamepedia.com/Phaser_Beam_Array" TargetMode="External"/><Relationship Id="rId611" Type="http://schemas.openxmlformats.org/officeDocument/2006/relationships/hyperlink" Target="http://sto.gamepedia.com/Impulse_Engines" TargetMode="External"/><Relationship Id="rId1034" Type="http://schemas.openxmlformats.org/officeDocument/2006/relationships/hyperlink" Target="http://sto.gamepedia.com/Starship_%28Power_and_Subsystems%29" TargetMode="External"/><Relationship Id="rId1241" Type="http://schemas.openxmlformats.org/officeDocument/2006/relationships/hyperlink" Target="http://sto.gamepedia.com/Disruptor_Dual_Cannons" TargetMode="External"/><Relationship Id="rId1339" Type="http://schemas.openxmlformats.org/officeDocument/2006/relationships/hyperlink" Target="http://sto.gamepedia.com/Impulse_Engines" TargetMode="External"/><Relationship Id="rId1893" Type="http://schemas.openxmlformats.org/officeDocument/2006/relationships/hyperlink" Target="http://sto.gamepedia.com/Science_Consoles" TargetMode="External"/><Relationship Id="rId2737" Type="http://schemas.openxmlformats.org/officeDocument/2006/relationships/hyperlink" Target="http://sto.gamepedia.com/Qin_Heavy_Raptor" TargetMode="External"/><Relationship Id="rId2944" Type="http://schemas.openxmlformats.org/officeDocument/2006/relationships/hyperlink" Target="http://sto.gamepedia.com/Starship_%28Power_and_Subsystems%29" TargetMode="External"/><Relationship Id="rId4397" Type="http://schemas.openxmlformats.org/officeDocument/2006/relationships/hyperlink" Target="http://sto.gamepedia.com/Fleet_Mogai_Heavy_Warbird_Retrofit" TargetMode="External"/><Relationship Id="rId5003" Type="http://schemas.openxmlformats.org/officeDocument/2006/relationships/hyperlink" Target="http://sto.gamepedia.com/Hazari_Destroyer" TargetMode="External"/><Relationship Id="rId709" Type="http://schemas.openxmlformats.org/officeDocument/2006/relationships/hyperlink" Target="http://sto.gamepedia.com/Shield_Array" TargetMode="External"/><Relationship Id="rId916" Type="http://schemas.openxmlformats.org/officeDocument/2006/relationships/hyperlink" Target="http://sto.gamepedia.com/Phaser_Beam_Array" TargetMode="External"/><Relationship Id="rId1101" Type="http://schemas.openxmlformats.org/officeDocument/2006/relationships/hyperlink" Target="http://sto.gamepedia.com/Science_Consoles" TargetMode="External"/><Relationship Id="rId1546" Type="http://schemas.openxmlformats.org/officeDocument/2006/relationships/hyperlink" Target="http://sto.gamepedia.com/Starship_%28Power_and_Subsystems%29" TargetMode="External"/><Relationship Id="rId1753" Type="http://schemas.openxmlformats.org/officeDocument/2006/relationships/hyperlink" Target="http://sto.gamepedia.com/index.php?title=Console_-_Universal_-_Shield_Absorptive_Frequency_Generator&amp;action=edit&amp;redlink=1" TargetMode="External"/><Relationship Id="rId1960" Type="http://schemas.openxmlformats.org/officeDocument/2006/relationships/hyperlink" Target="http://sto.gamepedia.com/Heavy_Cruiser" TargetMode="External"/><Relationship Id="rId2804" Type="http://schemas.openxmlformats.org/officeDocument/2006/relationships/hyperlink" Target="http://sto.gamepedia.com/Tulwar_Dreadnought_Warbird" TargetMode="External"/><Relationship Id="rId4257" Type="http://schemas.openxmlformats.org/officeDocument/2006/relationships/hyperlink" Target="http://sto.gamepedia.com/Ability:_Romulan_Battle_Cloak" TargetMode="External"/><Relationship Id="rId4464" Type="http://schemas.openxmlformats.org/officeDocument/2006/relationships/hyperlink" Target="http://sto.gamepedia.com/Spiral_Wave_Disruptor" TargetMode="External"/><Relationship Id="rId4671" Type="http://schemas.openxmlformats.org/officeDocument/2006/relationships/hyperlink" Target="http://sto.gamepedia.com/Voth_Transphasic-Chroniton_Torpedo_Launcher" TargetMode="External"/><Relationship Id="rId45" Type="http://schemas.openxmlformats.org/officeDocument/2006/relationships/hyperlink" Target="http://sto.gamepedia.com/Quantum_Torpedo_Launcher" TargetMode="External"/><Relationship Id="rId1406" Type="http://schemas.openxmlformats.org/officeDocument/2006/relationships/hyperlink" Target="http://sto.gamepedia.com/Starship_%28Power_and_Subsystems%29" TargetMode="External"/><Relationship Id="rId1613" Type="http://schemas.openxmlformats.org/officeDocument/2006/relationships/hyperlink" Target="http://sto.gamepedia.com/Hangar_-_S%27kul_Fighters" TargetMode="External"/><Relationship Id="rId1820" Type="http://schemas.openxmlformats.org/officeDocument/2006/relationships/hyperlink" Target="http://sto.gamepedia.com/Deflector_Array" TargetMode="External"/><Relationship Id="rId3066" Type="http://schemas.openxmlformats.org/officeDocument/2006/relationships/hyperlink" Target="http://sto.gamepedia.com/Science_Consoles" TargetMode="External"/><Relationship Id="rId3273" Type="http://schemas.openxmlformats.org/officeDocument/2006/relationships/hyperlink" Target="http://sto.gamepedia.com/Antiproton_Beam_Array" TargetMode="External"/><Relationship Id="rId3480" Type="http://schemas.openxmlformats.org/officeDocument/2006/relationships/hyperlink" Target="http://sto.gamepedia.com/Phaser_Beam_Array" TargetMode="External"/><Relationship Id="rId4117" Type="http://schemas.openxmlformats.org/officeDocument/2006/relationships/hyperlink" Target="http://sto.gamepedia.com/Shield_Array" TargetMode="External"/><Relationship Id="rId4324" Type="http://schemas.openxmlformats.org/officeDocument/2006/relationships/hyperlink" Target="http://sto.gamepedia.com/Plasma_Torpedo_Launcher" TargetMode="External"/><Relationship Id="rId4531" Type="http://schemas.openxmlformats.org/officeDocument/2006/relationships/hyperlink" Target="http://sto.gamepedia.com/Polaron_Beam_Array" TargetMode="External"/><Relationship Id="rId4769" Type="http://schemas.openxmlformats.org/officeDocument/2006/relationships/hyperlink" Target="http://sto.gamepedia.com/Engineering_Consoles" TargetMode="External"/><Relationship Id="rId4976" Type="http://schemas.openxmlformats.org/officeDocument/2006/relationships/hyperlink" Target="http://sto.gamepedia.com/Kazon_Heavy_Raider" TargetMode="External"/><Relationship Id="rId194" Type="http://schemas.openxmlformats.org/officeDocument/2006/relationships/hyperlink" Target="http://sto.gamepedia.com/Science_Consoles" TargetMode="External"/><Relationship Id="rId1918" Type="http://schemas.openxmlformats.org/officeDocument/2006/relationships/hyperlink" Target="http://sto.gamepedia.com/Science_Consoles" TargetMode="External"/><Relationship Id="rId2082" Type="http://schemas.openxmlformats.org/officeDocument/2006/relationships/hyperlink" Target="http://sto.gamepedia.com/Ha%27feh_Assault_Warbird" TargetMode="External"/><Relationship Id="rId3133" Type="http://schemas.openxmlformats.org/officeDocument/2006/relationships/hyperlink" Target="http://sto.gamepedia.com/index.php?title=Console_-_Universal_-_Fluidic_Conduit_Projector&amp;action=edit&amp;redlink=1" TargetMode="External"/><Relationship Id="rId3578" Type="http://schemas.openxmlformats.org/officeDocument/2006/relationships/hyperlink" Target="http://sto.gamepedia.com/Photon_Torpedo_Launcher" TargetMode="External"/><Relationship Id="rId3785" Type="http://schemas.openxmlformats.org/officeDocument/2006/relationships/hyperlink" Target="http://sto.gamepedia.com/Starship_%28Power_and_Subsystems%29" TargetMode="External"/><Relationship Id="rId3992" Type="http://schemas.openxmlformats.org/officeDocument/2006/relationships/hyperlink" Target="http://sto.gamepedia.com/Deflector_Array" TargetMode="External"/><Relationship Id="rId4629" Type="http://schemas.openxmlformats.org/officeDocument/2006/relationships/hyperlink" Target="http://sto.gamepedia.com/Starship_%28Power_and_Subsystems%29" TargetMode="External"/><Relationship Id="rId4836" Type="http://schemas.openxmlformats.org/officeDocument/2006/relationships/hyperlink" Target="http://sto.gamepedia.com/Solanae_Overcharged_Warp_Core" TargetMode="External"/><Relationship Id="rId261" Type="http://schemas.openxmlformats.org/officeDocument/2006/relationships/hyperlink" Target="http://sto.gamepedia.com/Science_Consoles" TargetMode="External"/><Relationship Id="rId499" Type="http://schemas.openxmlformats.org/officeDocument/2006/relationships/hyperlink" Target="http://sto.gamepedia.com/Phaser_Beam_Array" TargetMode="External"/><Relationship Id="rId2387" Type="http://schemas.openxmlformats.org/officeDocument/2006/relationships/hyperlink" Target="http://sto.gamepedia.com/Starship_%28Power_and_Subsystems%29" TargetMode="External"/><Relationship Id="rId2594" Type="http://schemas.openxmlformats.org/officeDocument/2006/relationships/hyperlink" Target="http://sto.gamepedia.com/Science_Consoles" TargetMode="External"/><Relationship Id="rId3340" Type="http://schemas.openxmlformats.org/officeDocument/2006/relationships/hyperlink" Target="http://sto.gamepedia.com/Photon_Torpedo_Launcher" TargetMode="External"/><Relationship Id="rId3438" Type="http://schemas.openxmlformats.org/officeDocument/2006/relationships/hyperlink" Target="http://sto.gamepedia.com/Shield_Array" TargetMode="External"/><Relationship Id="rId3645" Type="http://schemas.openxmlformats.org/officeDocument/2006/relationships/hyperlink" Target="http://sto.gamepedia.com/Starship_%28Power_and_Subsystems%29" TargetMode="External"/><Relationship Id="rId3852" Type="http://schemas.openxmlformats.org/officeDocument/2006/relationships/hyperlink" Target="http://sto.gamepedia.com/Fleet_Caitian_Atrox_Carrier" TargetMode="External"/><Relationship Id="rId359" Type="http://schemas.openxmlformats.org/officeDocument/2006/relationships/hyperlink" Target="http://sto.gamepedia.com/Science_Consoles" TargetMode="External"/><Relationship Id="rId566" Type="http://schemas.openxmlformats.org/officeDocument/2006/relationships/hyperlink" Target="http://sto.gamepedia.com/Phaser_Beam_Array" TargetMode="External"/><Relationship Id="rId773" Type="http://schemas.openxmlformats.org/officeDocument/2006/relationships/hyperlink" Target="http://sto.gamepedia.com/Console_-_Universal_-_Phaser_Dispersal_Array" TargetMode="External"/><Relationship Id="rId1196" Type="http://schemas.openxmlformats.org/officeDocument/2006/relationships/hyperlink" Target="http://sto.gamepedia.com/Starship_%28Power_and_Subsystems%29" TargetMode="External"/><Relationship Id="rId2247" Type="http://schemas.openxmlformats.org/officeDocument/2006/relationships/hyperlink" Target="http://sto.gamepedia.com/Plasma_Dual_Cannons" TargetMode="External"/><Relationship Id="rId2454" Type="http://schemas.openxmlformats.org/officeDocument/2006/relationships/hyperlink" Target="http://sto.gamepedia.com/Engineering_Consoles" TargetMode="External"/><Relationship Id="rId2899" Type="http://schemas.openxmlformats.org/officeDocument/2006/relationships/hyperlink" Target="http://sto.gamepedia.com/Phaser_Beam_Array" TargetMode="External"/><Relationship Id="rId3200" Type="http://schemas.openxmlformats.org/officeDocument/2006/relationships/hyperlink" Target="http://sto.gamepedia.com/Starship_%28Power_and_Subsystems%29" TargetMode="External"/><Relationship Id="rId3505" Type="http://schemas.openxmlformats.org/officeDocument/2006/relationships/hyperlink" Target="http://sto.gamepedia.com/Science_Consoles" TargetMode="External"/><Relationship Id="rId4903" Type="http://schemas.openxmlformats.org/officeDocument/2006/relationships/hyperlink" Target="http://sto.gamepedia.com/Hangar_-_Type_8_Shuttles" TargetMode="External"/><Relationship Id="rId121" Type="http://schemas.openxmlformats.org/officeDocument/2006/relationships/hyperlink" Target="http://sto.gamepedia.com/Polaron_Beam_Array" TargetMode="External"/><Relationship Id="rId219" Type="http://schemas.openxmlformats.org/officeDocument/2006/relationships/hyperlink" Target="http://sto.gamepedia.com/Shield_Array" TargetMode="External"/><Relationship Id="rId426" Type="http://schemas.openxmlformats.org/officeDocument/2006/relationships/hyperlink" Target="http://sto.gamepedia.com/Phaser_Beam_Array" TargetMode="External"/><Relationship Id="rId633" Type="http://schemas.openxmlformats.org/officeDocument/2006/relationships/hyperlink" Target="http://sto.gamepedia.com/Phaser_Dual_Cannons" TargetMode="External"/><Relationship Id="rId980" Type="http://schemas.openxmlformats.org/officeDocument/2006/relationships/hyperlink" Target="http://sto.gamepedia.com/Shield_Array" TargetMode="External"/><Relationship Id="rId1056" Type="http://schemas.openxmlformats.org/officeDocument/2006/relationships/hyperlink" Target="http://sto.gamepedia.com/Deflector_Array" TargetMode="External"/><Relationship Id="rId1263" Type="http://schemas.openxmlformats.org/officeDocument/2006/relationships/hyperlink" Target="http://sto.gamepedia.com/Dual_Disruptor_Beam_Bank" TargetMode="External"/><Relationship Id="rId2107" Type="http://schemas.openxmlformats.org/officeDocument/2006/relationships/hyperlink" Target="http://sto.gamepedia.com/Tholian_Widow_Fighter" TargetMode="External"/><Relationship Id="rId2314" Type="http://schemas.openxmlformats.org/officeDocument/2006/relationships/hyperlink" Target="http://sto.gamepedia.com/Category:Ship_Devices" TargetMode="External"/><Relationship Id="rId2661" Type="http://schemas.openxmlformats.org/officeDocument/2006/relationships/hyperlink" Target="http://sto.gamepedia.com/Mirror_Universe_Deep_Space_Science_Vessel" TargetMode="External"/><Relationship Id="rId2759" Type="http://schemas.openxmlformats.org/officeDocument/2006/relationships/hyperlink" Target="http://sto.gamepedia.com/Negh%27Var_Heavy_Battle_Cruiser" TargetMode="External"/><Relationship Id="rId2966" Type="http://schemas.openxmlformats.org/officeDocument/2006/relationships/hyperlink" Target="http://sto.gamepedia.com/index.php?title=Console_-_Universal_-_Photonic_Decoy_Swarm&amp;action=edit&amp;redlink=1" TargetMode="External"/><Relationship Id="rId3712" Type="http://schemas.openxmlformats.org/officeDocument/2006/relationships/hyperlink" Target="http://sto.gamepedia.com/Shield_Array" TargetMode="External"/><Relationship Id="rId840" Type="http://schemas.openxmlformats.org/officeDocument/2006/relationships/hyperlink" Target="http://sto.gamepedia.com/Impulse_Engines" TargetMode="External"/><Relationship Id="rId938" Type="http://schemas.openxmlformats.org/officeDocument/2006/relationships/hyperlink" Target="http://sto.gamepedia.com/Photon_Torpedo_Launcher" TargetMode="External"/><Relationship Id="rId1470" Type="http://schemas.openxmlformats.org/officeDocument/2006/relationships/hyperlink" Target="http://sto.gamepedia.com/Starship_%28Power_and_Subsystems%29" TargetMode="External"/><Relationship Id="rId1568" Type="http://schemas.openxmlformats.org/officeDocument/2006/relationships/hyperlink" Target="http://sto.gamepedia.com/Starship_%28Power_and_Subsystems%29" TargetMode="External"/><Relationship Id="rId1775" Type="http://schemas.openxmlformats.org/officeDocument/2006/relationships/hyperlink" Target="http://sto.gamepedia.com/Science_Consoles" TargetMode="External"/><Relationship Id="rId2521" Type="http://schemas.openxmlformats.org/officeDocument/2006/relationships/hyperlink" Target="http://sto.gamepedia.com/Shield_Array" TargetMode="External"/><Relationship Id="rId2619" Type="http://schemas.openxmlformats.org/officeDocument/2006/relationships/hyperlink" Target="http://sto.gamepedia.com/Delta_Class_Shuttle" TargetMode="External"/><Relationship Id="rId2826" Type="http://schemas.openxmlformats.org/officeDocument/2006/relationships/hyperlink" Target="http://sto.gamepedia.com/Tuffli_Class_Freighter" TargetMode="External"/><Relationship Id="rId4181" Type="http://schemas.openxmlformats.org/officeDocument/2006/relationships/hyperlink" Target="http://sto.gamepedia.com/Science_Consoles" TargetMode="External"/><Relationship Id="rId4279" Type="http://schemas.openxmlformats.org/officeDocument/2006/relationships/hyperlink" Target="http://sto.gamepedia.com/Impulse_Engines" TargetMode="External"/><Relationship Id="rId5025" Type="http://schemas.openxmlformats.org/officeDocument/2006/relationships/hyperlink" Target="http://sto.gamepedia.com/Lock_Box" TargetMode="External"/><Relationship Id="rId67" Type="http://schemas.openxmlformats.org/officeDocument/2006/relationships/hyperlink" Target="http://sto.gamepedia.com/Deflector_Array" TargetMode="External"/><Relationship Id="rId700" Type="http://schemas.openxmlformats.org/officeDocument/2006/relationships/hyperlink" Target="http://sto.gamepedia.com/Photon_Torpedo_Launcher" TargetMode="External"/><Relationship Id="rId1123" Type="http://schemas.openxmlformats.org/officeDocument/2006/relationships/hyperlink" Target="http://sto.gamepedia.com/Shield_Array" TargetMode="External"/><Relationship Id="rId1330" Type="http://schemas.openxmlformats.org/officeDocument/2006/relationships/hyperlink" Target="http://sto.gamepedia.com/Shield_Array" TargetMode="External"/><Relationship Id="rId1428" Type="http://schemas.openxmlformats.org/officeDocument/2006/relationships/hyperlink" Target="http://sto.gamepedia.com/Photon_Torpedo_Launcher" TargetMode="External"/><Relationship Id="rId1635" Type="http://schemas.openxmlformats.org/officeDocument/2006/relationships/hyperlink" Target="http://sto.gamepedia.com/Chroniton_Torpedo_Launcher" TargetMode="External"/><Relationship Id="rId1982" Type="http://schemas.openxmlformats.org/officeDocument/2006/relationships/hyperlink" Target="http://sto.gamepedia.com/Exploration_Cruiser_Retrofit" TargetMode="External"/><Relationship Id="rId3088" Type="http://schemas.openxmlformats.org/officeDocument/2006/relationships/hyperlink" Target="http://sto.gamepedia.com/Undine_Nicor_Bio-Warship" TargetMode="External"/><Relationship Id="rId4041" Type="http://schemas.openxmlformats.org/officeDocument/2006/relationships/hyperlink" Target="http://sto.gamepedia.com/Impulse_Engines" TargetMode="External"/><Relationship Id="rId4486" Type="http://schemas.openxmlformats.org/officeDocument/2006/relationships/hyperlink" Target="http://sto.gamepedia.com/Science_Consoles" TargetMode="External"/><Relationship Id="rId4693" Type="http://schemas.openxmlformats.org/officeDocument/2006/relationships/hyperlink" Target="http://sto.gamepedia.com/Tactical_Consoles" TargetMode="External"/><Relationship Id="rId1842" Type="http://schemas.openxmlformats.org/officeDocument/2006/relationships/hyperlink" Target="http://sto.gamepedia.com/Plasma_Dual_Cannons" TargetMode="External"/><Relationship Id="rId3295" Type="http://schemas.openxmlformats.org/officeDocument/2006/relationships/hyperlink" Target="http://sto.gamepedia.com/Deflector_Array" TargetMode="External"/><Relationship Id="rId4139" Type="http://schemas.openxmlformats.org/officeDocument/2006/relationships/hyperlink" Target="http://sto.gamepedia.com/Shield_Array" TargetMode="External"/><Relationship Id="rId4346" Type="http://schemas.openxmlformats.org/officeDocument/2006/relationships/hyperlink" Target="http://sto.gamepedia.com/Engineering_Consoles" TargetMode="External"/><Relationship Id="rId4553" Type="http://schemas.openxmlformats.org/officeDocument/2006/relationships/hyperlink" Target="http://sto.gamepedia.com/Tetryon_Beam_Array" TargetMode="External"/><Relationship Id="rId4760" Type="http://schemas.openxmlformats.org/officeDocument/2006/relationships/hyperlink" Target="http://sto.gamepedia.com/index.php?title=Solanae_Secondary_Deflector&amp;action=edit&amp;redlink=1" TargetMode="External"/><Relationship Id="rId4998" Type="http://schemas.openxmlformats.org/officeDocument/2006/relationships/hyperlink" Target="file:///\\www.google.com\url%3fq=http%253A%252F%252Fsto.gamepedia.com%252FConsole_-_Universal_-_Shield_Inversion_Projector" TargetMode="External"/><Relationship Id="rId1702" Type="http://schemas.openxmlformats.org/officeDocument/2006/relationships/hyperlink" Target="http://sto.gamepedia.com/Shield_Array" TargetMode="External"/><Relationship Id="rId3155" Type="http://schemas.openxmlformats.org/officeDocument/2006/relationships/hyperlink" Target="http://sto.gamepedia.com/Phaser_Beam_Array" TargetMode="External"/><Relationship Id="rId3362" Type="http://schemas.openxmlformats.org/officeDocument/2006/relationships/hyperlink" Target="http://sto.gamepedia.com/Impulse_Engines" TargetMode="External"/><Relationship Id="rId4206" Type="http://schemas.openxmlformats.org/officeDocument/2006/relationships/hyperlink" Target="http://sto.gamepedia.com/Science_Consoles" TargetMode="External"/><Relationship Id="rId4413" Type="http://schemas.openxmlformats.org/officeDocument/2006/relationships/hyperlink" Target="http://sto.gamepedia.com/Science_Consoles" TargetMode="External"/><Relationship Id="rId4620" Type="http://schemas.openxmlformats.org/officeDocument/2006/relationships/hyperlink" Target="http://sto.gamepedia.com/Engineering_Consoles" TargetMode="External"/><Relationship Id="rId4858" Type="http://schemas.openxmlformats.org/officeDocument/2006/relationships/hyperlink" Target="http://sto.gamepedia.com/Hirogen_Apex_Heavy_Battlecruiser" TargetMode="External"/><Relationship Id="rId283" Type="http://schemas.openxmlformats.org/officeDocument/2006/relationships/hyperlink" Target="http://sto.gamepedia.com/Science_Consoles" TargetMode="External"/><Relationship Id="rId490" Type="http://schemas.openxmlformats.org/officeDocument/2006/relationships/hyperlink" Target="http://sto.gamepedia.com/Science_Consoles" TargetMode="External"/><Relationship Id="rId2171" Type="http://schemas.openxmlformats.org/officeDocument/2006/relationships/hyperlink" Target="http://sto.gamepedia.com/Starship_%28Power_and_Subsystems%29" TargetMode="External"/><Relationship Id="rId3015" Type="http://schemas.openxmlformats.org/officeDocument/2006/relationships/hyperlink" Target="http://sto.gamepedia.com/Ability:_Cloak" TargetMode="External"/><Relationship Id="rId3222" Type="http://schemas.openxmlformats.org/officeDocument/2006/relationships/hyperlink" Target="http://sto.gamepedia.com/Console_-_Universal_-_Advanced_Transwarp_Drive_Coil" TargetMode="External"/><Relationship Id="rId3667" Type="http://schemas.openxmlformats.org/officeDocument/2006/relationships/hyperlink" Target="http://sto.gamepedia.com/Console_-_Universal_-_Ablative_Generator" TargetMode="External"/><Relationship Id="rId3874" Type="http://schemas.openxmlformats.org/officeDocument/2006/relationships/hyperlink" Target="http://sto.gamepedia.com/B%27rel_Bird-of-Prey_Retrofit" TargetMode="External"/><Relationship Id="rId4718" Type="http://schemas.openxmlformats.org/officeDocument/2006/relationships/hyperlink" Target="http://sto.gamepedia.com/index.php?title=Ancient_Obelisk_Console_Set&amp;action=edit&amp;redlink=1" TargetMode="External"/><Relationship Id="rId4925" Type="http://schemas.openxmlformats.org/officeDocument/2006/relationships/hyperlink" Target="http://sto.gamepedia.com/Xindi-Reptilian_Contortrix_Escort" TargetMode="External"/><Relationship Id="rId143" Type="http://schemas.openxmlformats.org/officeDocument/2006/relationships/hyperlink" Target="http://sto.gamepedia.com/Metaphasic_Shield_Array" TargetMode="External"/><Relationship Id="rId350" Type="http://schemas.openxmlformats.org/officeDocument/2006/relationships/hyperlink" Target="http://sto.gamepedia.com/Starship_%28Power_and_Subsystems%29" TargetMode="External"/><Relationship Id="rId588" Type="http://schemas.openxmlformats.org/officeDocument/2006/relationships/hyperlink" Target="http://sto.gamepedia.com/Phaser_Beam_Array" TargetMode="External"/><Relationship Id="rId795" Type="http://schemas.openxmlformats.org/officeDocument/2006/relationships/hyperlink" Target="http://sto.gamepedia.com/Phaser_Beam_Array" TargetMode="External"/><Relationship Id="rId2031" Type="http://schemas.openxmlformats.org/officeDocument/2006/relationships/hyperlink" Target="http://sto.gamepedia.com/Fleet_Somraw_Raptor_Retrofit" TargetMode="External"/><Relationship Id="rId2269" Type="http://schemas.openxmlformats.org/officeDocument/2006/relationships/hyperlink" Target="http://sto.gamepedia.com/Category:Ship_Devices" TargetMode="External"/><Relationship Id="rId2476" Type="http://schemas.openxmlformats.org/officeDocument/2006/relationships/hyperlink" Target="http://sto.gamepedia.com/Ability:_Beam_Target_Shields_Subsystems" TargetMode="External"/><Relationship Id="rId2683" Type="http://schemas.openxmlformats.org/officeDocument/2006/relationships/hyperlink" Target="http://sto.gamepedia.com/Caitian_Atrox_Carrier" TargetMode="External"/><Relationship Id="rId2890" Type="http://schemas.openxmlformats.org/officeDocument/2006/relationships/hyperlink" Target="http://sto.gamepedia.com/Ability:_Subsystem_Targeting" TargetMode="External"/><Relationship Id="rId3527" Type="http://schemas.openxmlformats.org/officeDocument/2006/relationships/hyperlink" Target="http://sto.gamepedia.com/Phaser_Beam_Array" TargetMode="External"/><Relationship Id="rId3734" Type="http://schemas.openxmlformats.org/officeDocument/2006/relationships/hyperlink" Target="http://sto.gamepedia.com/Fleet_Advanced_Escort" TargetMode="External"/><Relationship Id="rId3941" Type="http://schemas.openxmlformats.org/officeDocument/2006/relationships/hyperlink" Target="http://sto.gamepedia.com/Disruptor_Beam_Array" TargetMode="External"/><Relationship Id="rId9" Type="http://schemas.openxmlformats.org/officeDocument/2006/relationships/hyperlink" Target="http://sto.gamepedia.com/Photon_Torpedo_Launcher" TargetMode="External"/><Relationship Id="rId210" Type="http://schemas.openxmlformats.org/officeDocument/2006/relationships/hyperlink" Target="http://sto.gamepedia.com/Deflector_Array" TargetMode="External"/><Relationship Id="rId448" Type="http://schemas.openxmlformats.org/officeDocument/2006/relationships/hyperlink" Target="http://sto.gamepedia.com/Antiproton_Beam_Array" TargetMode="External"/><Relationship Id="rId655" Type="http://schemas.openxmlformats.org/officeDocument/2006/relationships/hyperlink" Target="http://sto.gamepedia.com/Impulse_Engines" TargetMode="External"/><Relationship Id="rId862" Type="http://schemas.openxmlformats.org/officeDocument/2006/relationships/hyperlink" Target="http://sto.gamepedia.com/Console_-_Universal_-_Dynamic_Tactical_System" TargetMode="External"/><Relationship Id="rId1078" Type="http://schemas.openxmlformats.org/officeDocument/2006/relationships/hyperlink" Target="http://sto.gamepedia.com/Shield_Array" TargetMode="External"/><Relationship Id="rId1285" Type="http://schemas.openxmlformats.org/officeDocument/2006/relationships/hyperlink" Target="http://sto.gamepedia.com/Console_-_Universal_-_Barrier_Field_Generator" TargetMode="External"/><Relationship Id="rId1492" Type="http://schemas.openxmlformats.org/officeDocument/2006/relationships/hyperlink" Target="http://sto.gamepedia.com/Shield_Array" TargetMode="External"/><Relationship Id="rId2129" Type="http://schemas.openxmlformats.org/officeDocument/2006/relationships/hyperlink" Target="http://sto.gamepedia.com/Aeon_Timeship" TargetMode="External"/><Relationship Id="rId2336" Type="http://schemas.openxmlformats.org/officeDocument/2006/relationships/hyperlink" Target="http://sto.gamepedia.com/Shield_Array" TargetMode="External"/><Relationship Id="rId2543" Type="http://schemas.openxmlformats.org/officeDocument/2006/relationships/hyperlink" Target="http://sto.gamepedia.com/Fleet_Daeinos_Heavy_Destroyer" TargetMode="External"/><Relationship Id="rId2750" Type="http://schemas.openxmlformats.org/officeDocument/2006/relationships/hyperlink" Target="http://sto.gamepedia.com/Mirror_Universe_Vor%27cha_Battle_Cruiser" TargetMode="External"/><Relationship Id="rId2988" Type="http://schemas.openxmlformats.org/officeDocument/2006/relationships/hyperlink" Target="http://sto.gamepedia.com/Ability:_Weapon_System_Efficiency" TargetMode="External"/><Relationship Id="rId3801" Type="http://schemas.openxmlformats.org/officeDocument/2006/relationships/hyperlink" Target="http://sto.gamepedia.com/Phaser_Beam_Array" TargetMode="External"/><Relationship Id="rId308" Type="http://schemas.openxmlformats.org/officeDocument/2006/relationships/hyperlink" Target="http://sto.gamepedia.com/Starship_%28Power_and_Subsystems%29" TargetMode="External"/><Relationship Id="rId515" Type="http://schemas.openxmlformats.org/officeDocument/2006/relationships/hyperlink" Target="http://sto.gamepedia.com/Starship_%28Power_and_Subsystems%29" TargetMode="External"/><Relationship Id="rId722" Type="http://schemas.openxmlformats.org/officeDocument/2006/relationships/hyperlink" Target="http://sto.gamepedia.com/Impulse_Engines" TargetMode="External"/><Relationship Id="rId1145" Type="http://schemas.openxmlformats.org/officeDocument/2006/relationships/hyperlink" Target="http://sto.gamepedia.com/Science_Consoles" TargetMode="External"/><Relationship Id="rId1352" Type="http://schemas.openxmlformats.org/officeDocument/2006/relationships/hyperlink" Target="http://sto.gamepedia.com/Deflector_Array" TargetMode="External"/><Relationship Id="rId1797" Type="http://schemas.openxmlformats.org/officeDocument/2006/relationships/hyperlink" Target="http://sto.gamepedia.com/Plasma_Beam_Array" TargetMode="External"/><Relationship Id="rId2403" Type="http://schemas.openxmlformats.org/officeDocument/2006/relationships/hyperlink" Target="http://sto.gamepedia.com/Voth_Transphasic-Chroniton_Torpedo_Launcher" TargetMode="External"/><Relationship Id="rId2848" Type="http://schemas.openxmlformats.org/officeDocument/2006/relationships/hyperlink" Target="http://sto.gamepedia.com/Dyson_Strategic_Science_Destroyer" TargetMode="External"/><Relationship Id="rId89" Type="http://schemas.openxmlformats.org/officeDocument/2006/relationships/hyperlink" Target="http://sto.gamepedia.com/Deflector_Array" TargetMode="External"/><Relationship Id="rId1005" Type="http://schemas.openxmlformats.org/officeDocument/2006/relationships/hyperlink" Target="http://sto.gamepedia.com/Impulse_Engines" TargetMode="External"/><Relationship Id="rId1212" Type="http://schemas.openxmlformats.org/officeDocument/2006/relationships/hyperlink" Target="http://sto.gamepedia.com/Deflector_Array" TargetMode="External"/><Relationship Id="rId1657" Type="http://schemas.openxmlformats.org/officeDocument/2006/relationships/hyperlink" Target="http://sto.gamepedia.com/Disruptor_Beam_Array" TargetMode="External"/><Relationship Id="rId1864" Type="http://schemas.openxmlformats.org/officeDocument/2006/relationships/hyperlink" Target="http://sto.gamepedia.com/Console_-_Universal_-_Projected_Singularity" TargetMode="External"/><Relationship Id="rId2610" Type="http://schemas.openxmlformats.org/officeDocument/2006/relationships/hyperlink" Target="http://sto.gamepedia.com/index.php?title=Ability:_Tactical_Mode&amp;action=edit&amp;redlink=1" TargetMode="External"/><Relationship Id="rId2708" Type="http://schemas.openxmlformats.org/officeDocument/2006/relationships/hyperlink" Target="http://sto.gamepedia.com/Science_Vessel_Retrofit" TargetMode="External"/><Relationship Id="rId2915" Type="http://schemas.openxmlformats.org/officeDocument/2006/relationships/hyperlink" Target="http://sto.gamepedia.com/Ability:_Subsystem_Targeting" TargetMode="External"/><Relationship Id="rId4063" Type="http://schemas.openxmlformats.org/officeDocument/2006/relationships/hyperlink" Target="http://sto.gamepedia.com/Science_Consoles" TargetMode="External"/><Relationship Id="rId4270" Type="http://schemas.openxmlformats.org/officeDocument/2006/relationships/hyperlink" Target="http://sto.gamepedia.com/Starship_%28Power_and_Subsystems%29" TargetMode="External"/><Relationship Id="rId4368" Type="http://schemas.openxmlformats.org/officeDocument/2006/relationships/hyperlink" Target="http://sto.gamepedia.com/Ability:_Singularity_Overcharge" TargetMode="External"/><Relationship Id="rId4575" Type="http://schemas.openxmlformats.org/officeDocument/2006/relationships/hyperlink" Target="http://sto.gamepedia.com/index.php?title=Hangar_-_Jem%27Hadar_Fighters&amp;action=edit&amp;redlink=1" TargetMode="External"/><Relationship Id="rId1517" Type="http://schemas.openxmlformats.org/officeDocument/2006/relationships/hyperlink" Target="http://sto.gamepedia.com/Console_-_Universal_-_HoH%27SuS_Bird-of-Prey" TargetMode="External"/><Relationship Id="rId1724" Type="http://schemas.openxmlformats.org/officeDocument/2006/relationships/hyperlink" Target="http://sto.gamepedia.com/Starship_%28Power_and_Subsystems%29" TargetMode="External"/><Relationship Id="rId3177" Type="http://schemas.openxmlformats.org/officeDocument/2006/relationships/hyperlink" Target="http://sto.gamepedia.com/Aelahl_Light_Warbird_Battlecruiser" TargetMode="External"/><Relationship Id="rId4130" Type="http://schemas.openxmlformats.org/officeDocument/2006/relationships/hyperlink" Target="http://sto.gamepedia.com/Fleet_Corsair_Flight_Deck_Cruiser_Retrofit" TargetMode="External"/><Relationship Id="rId4228" Type="http://schemas.openxmlformats.org/officeDocument/2006/relationships/hyperlink" Target="http://sto.gamepedia.com/Fleet_T%27varo_Light_Warbird_Retrofit" TargetMode="External"/><Relationship Id="rId4782" Type="http://schemas.openxmlformats.org/officeDocument/2006/relationships/hyperlink" Target="http://sto.gamepedia.com/Deflector_Array" TargetMode="External"/><Relationship Id="rId16" Type="http://schemas.openxmlformats.org/officeDocument/2006/relationships/hyperlink" Target="http://sto.gamepedia.com/Console_-_Universal_-_Battle_Module_3000" TargetMode="External"/><Relationship Id="rId1931" Type="http://schemas.openxmlformats.org/officeDocument/2006/relationships/hyperlink" Target="http://sto.gamepedia.com/Heavy_Escort_Refit" TargetMode="External"/><Relationship Id="rId3037" Type="http://schemas.openxmlformats.org/officeDocument/2006/relationships/hyperlink" Target="http://sto.gamepedia.com/Starship_%28Power_and_Subsystems%29" TargetMode="External"/><Relationship Id="rId3384" Type="http://schemas.openxmlformats.org/officeDocument/2006/relationships/hyperlink" Target="http://sto.gamepedia.com/Starship_%28Power_and_Subsystems%29" TargetMode="External"/><Relationship Id="rId3591" Type="http://schemas.openxmlformats.org/officeDocument/2006/relationships/hyperlink" Target="http://sto.gamepedia.com/Heavy_Escort_Carrier" TargetMode="External"/><Relationship Id="rId3689" Type="http://schemas.openxmlformats.org/officeDocument/2006/relationships/hyperlink" Target="http://sto.gamepedia.com/Ability:_Strategic_Maneuvering" TargetMode="External"/><Relationship Id="rId3896" Type="http://schemas.openxmlformats.org/officeDocument/2006/relationships/hyperlink" Target="http://sto.gamepedia.com/Impulse_Engines" TargetMode="External"/><Relationship Id="rId4435" Type="http://schemas.openxmlformats.org/officeDocument/2006/relationships/hyperlink" Target="http://sto.gamepedia.com/Console_-_Universal_-_Dual_Vector_Separation" TargetMode="External"/><Relationship Id="rId4642" Type="http://schemas.openxmlformats.org/officeDocument/2006/relationships/hyperlink" Target="http://sto.gamepedia.com/Starship_%28Power_and_Subsystems%29" TargetMode="External"/><Relationship Id="rId2193" Type="http://schemas.openxmlformats.org/officeDocument/2006/relationships/hyperlink" Target="http://sto.gamepedia.com/Elachi_Monbosh_Battleship" TargetMode="External"/><Relationship Id="rId2498" Type="http://schemas.openxmlformats.org/officeDocument/2006/relationships/hyperlink" Target="http://sto.gamepedia.com/Matter_Anti-Matter_Warp_Core" TargetMode="External"/><Relationship Id="rId3244" Type="http://schemas.openxmlformats.org/officeDocument/2006/relationships/hyperlink" Target="http://sto.gamepedia.com/Impulse_Engines" TargetMode="External"/><Relationship Id="rId3451" Type="http://schemas.openxmlformats.org/officeDocument/2006/relationships/hyperlink" Target="http://sto.gamepedia.com/Starship_%28Power_and_Subsystems%29" TargetMode="External"/><Relationship Id="rId3549" Type="http://schemas.openxmlformats.org/officeDocument/2006/relationships/hyperlink" Target="http://sto.gamepedia.com/Multi-Mission_Strategic_Explorer" TargetMode="External"/><Relationship Id="rId4502" Type="http://schemas.openxmlformats.org/officeDocument/2006/relationships/hyperlink" Target="http://sto.gamepedia.com/Polaron_Beam_Array" TargetMode="External"/><Relationship Id="rId4947" Type="http://schemas.openxmlformats.org/officeDocument/2006/relationships/hyperlink" Target="http://sto.gamepedia.com/index.php?title=Ability:_Xindi_Weapon_Platform&amp;action=edit&amp;redlink=1" TargetMode="External"/><Relationship Id="rId165" Type="http://schemas.openxmlformats.org/officeDocument/2006/relationships/hyperlink" Target="http://sto.gamepedia.com/Phaser_Beam_Array" TargetMode="External"/><Relationship Id="rId372" Type="http://schemas.openxmlformats.org/officeDocument/2006/relationships/hyperlink" Target="http://sto.gamepedia.com/Deflector_Array" TargetMode="External"/><Relationship Id="rId677" Type="http://schemas.openxmlformats.org/officeDocument/2006/relationships/hyperlink" Target="http://sto.gamepedia.com/Starship_%28Power_and_Subsystems%29" TargetMode="External"/><Relationship Id="rId2053" Type="http://schemas.openxmlformats.org/officeDocument/2006/relationships/hyperlink" Target="http://sto.gamepedia.com/Marauder_Flight-Deck_Cruiser" TargetMode="External"/><Relationship Id="rId2260" Type="http://schemas.openxmlformats.org/officeDocument/2006/relationships/hyperlink" Target="http://sto.gamepedia.com/Plasma_Dual_Cannons" TargetMode="External"/><Relationship Id="rId2358" Type="http://schemas.openxmlformats.org/officeDocument/2006/relationships/hyperlink" Target="http://sto.gamepedia.com/index.php?title=Ability:_Subspace_Transceiver&amp;action=edit&amp;redlink=1" TargetMode="External"/><Relationship Id="rId3104" Type="http://schemas.openxmlformats.org/officeDocument/2006/relationships/hyperlink" Target="http://sto.gamepedia.com/Phaser_Dual_Cannons" TargetMode="External"/><Relationship Id="rId3311" Type="http://schemas.openxmlformats.org/officeDocument/2006/relationships/hyperlink" Target="http://sto.gamepedia.com/index.php?title=Aux_Phaser_Dual_Heavy_Cannons&amp;action=edit&amp;redlink=1" TargetMode="External"/><Relationship Id="rId3756" Type="http://schemas.openxmlformats.org/officeDocument/2006/relationships/hyperlink" Target="http://sto.gamepedia.com/Hangar_-_Peregrine_Fighters" TargetMode="External"/><Relationship Id="rId3963" Type="http://schemas.openxmlformats.org/officeDocument/2006/relationships/hyperlink" Target="http://sto.gamepedia.com/Impulse_Engines" TargetMode="External"/><Relationship Id="rId4807" Type="http://schemas.openxmlformats.org/officeDocument/2006/relationships/hyperlink" Target="http://sto.gamepedia.com/Ability:_Romulan_Battle_Cloak" TargetMode="External"/><Relationship Id="rId232" Type="http://schemas.openxmlformats.org/officeDocument/2006/relationships/hyperlink" Target="http://sto.gamepedia.com/Impulse_Engines" TargetMode="External"/><Relationship Id="rId884" Type="http://schemas.openxmlformats.org/officeDocument/2006/relationships/hyperlink" Target="http://sto.gamepedia.com/Photon_Torpedo_Launcher" TargetMode="External"/><Relationship Id="rId2120" Type="http://schemas.openxmlformats.org/officeDocument/2006/relationships/hyperlink" Target="http://sto.gamepedia.com/Type-10_Shuttlecraft" TargetMode="External"/><Relationship Id="rId2565" Type="http://schemas.openxmlformats.org/officeDocument/2006/relationships/hyperlink" Target="http://sto.gamepedia.com/Ability:_Carrier_Commands" TargetMode="External"/><Relationship Id="rId2772" Type="http://schemas.openxmlformats.org/officeDocument/2006/relationships/hyperlink" Target="http://sto.gamepedia.com/Korath_Temporal_Science_Vessel" TargetMode="External"/><Relationship Id="rId3409" Type="http://schemas.openxmlformats.org/officeDocument/2006/relationships/hyperlink" Target="http://sto.gamepedia.com/Quantum_Torpedo_Launcher" TargetMode="External"/><Relationship Id="rId3616" Type="http://schemas.openxmlformats.org/officeDocument/2006/relationships/hyperlink" Target="http://sto.gamepedia.com/Impulse_Engines" TargetMode="External"/><Relationship Id="rId3823" Type="http://schemas.openxmlformats.org/officeDocument/2006/relationships/hyperlink" Target="http://sto.gamepedia.com/Impulse_Engines" TargetMode="External"/><Relationship Id="rId537" Type="http://schemas.openxmlformats.org/officeDocument/2006/relationships/hyperlink" Target="http://sto.gamepedia.com/Photon_Torpedo_Launcher" TargetMode="External"/><Relationship Id="rId744" Type="http://schemas.openxmlformats.org/officeDocument/2006/relationships/hyperlink" Target="http://sto.gamepedia.com/Shield_Array" TargetMode="External"/><Relationship Id="rId951" Type="http://schemas.openxmlformats.org/officeDocument/2006/relationships/hyperlink" Target="http://sto.gamepedia.com/Photon_Torpedo_Launcher" TargetMode="External"/><Relationship Id="rId1167" Type="http://schemas.openxmlformats.org/officeDocument/2006/relationships/hyperlink" Target="http://sto.gamepedia.com/Starship_%28Power_and_Subsystems%29" TargetMode="External"/><Relationship Id="rId1374" Type="http://schemas.openxmlformats.org/officeDocument/2006/relationships/hyperlink" Target="http://sto.gamepedia.com/Dual_Disruptor_Beam_Bank" TargetMode="External"/><Relationship Id="rId1581" Type="http://schemas.openxmlformats.org/officeDocument/2006/relationships/hyperlink" Target="http://sto.gamepedia.com/Starship_%28Power_and_Subsystems%29" TargetMode="External"/><Relationship Id="rId1679" Type="http://schemas.openxmlformats.org/officeDocument/2006/relationships/hyperlink" Target="http://sto.gamepedia.com/Photon_Torpedo_Launcher" TargetMode="External"/><Relationship Id="rId2218" Type="http://schemas.openxmlformats.org/officeDocument/2006/relationships/hyperlink" Target="http://sto.gamepedia.com/Ability:_Romulan_Battle_Cloak" TargetMode="External"/><Relationship Id="rId2425" Type="http://schemas.openxmlformats.org/officeDocument/2006/relationships/hyperlink" Target="http://sto.gamepedia.com/Ability:_Sensor_Analysis" TargetMode="External"/><Relationship Id="rId2632" Type="http://schemas.openxmlformats.org/officeDocument/2006/relationships/hyperlink" Target="http://sto.gamepedia.com/Cruiser_Refit" TargetMode="External"/><Relationship Id="rId4085" Type="http://schemas.openxmlformats.org/officeDocument/2006/relationships/hyperlink" Target="http://sto.gamepedia.com/Starship_%28Power_and_Subsystems%29" TargetMode="External"/><Relationship Id="rId4292" Type="http://schemas.openxmlformats.org/officeDocument/2006/relationships/hyperlink" Target="http://sto.gamepedia.com/Engineering_Consoles" TargetMode="External"/><Relationship Id="rId80" Type="http://schemas.openxmlformats.org/officeDocument/2006/relationships/hyperlink" Target="http://sto.gamepedia.com/Starship_%28Power_and_Subsystems%29" TargetMode="External"/><Relationship Id="rId604" Type="http://schemas.openxmlformats.org/officeDocument/2006/relationships/hyperlink" Target="http://sto.gamepedia.com/Photon_Torpedo_Launcher" TargetMode="External"/><Relationship Id="rId811" Type="http://schemas.openxmlformats.org/officeDocument/2006/relationships/hyperlink" Target="http://sto.gamepedia.com/Science_Consoles" TargetMode="External"/><Relationship Id="rId1027" Type="http://schemas.openxmlformats.org/officeDocument/2006/relationships/hyperlink" Target="http://sto.gamepedia.com/Impulse_Engines" TargetMode="External"/><Relationship Id="rId1234" Type="http://schemas.openxmlformats.org/officeDocument/2006/relationships/hyperlink" Target="http://sto.gamepedia.com/Starship_%28Power_and_Subsystems%29" TargetMode="External"/><Relationship Id="rId1441" Type="http://schemas.openxmlformats.org/officeDocument/2006/relationships/hyperlink" Target="http://sto.gamepedia.com/Deflector_Array" TargetMode="External"/><Relationship Id="rId1886" Type="http://schemas.openxmlformats.org/officeDocument/2006/relationships/hyperlink" Target="http://sto.gamepedia.com/Deflector_Array" TargetMode="External"/><Relationship Id="rId2937" Type="http://schemas.openxmlformats.org/officeDocument/2006/relationships/hyperlink" Target="http://sto.gamepedia.com/index.php?title=Ability:_Dynamic_Defense_Deployment_System&amp;action=edit&amp;redlink=1" TargetMode="External"/><Relationship Id="rId4152" Type="http://schemas.openxmlformats.org/officeDocument/2006/relationships/hyperlink" Target="http://sto.gamepedia.com/Hangar_-_S%27kul_Fighters" TargetMode="External"/><Relationship Id="rId4597" Type="http://schemas.openxmlformats.org/officeDocument/2006/relationships/hyperlink" Target="http://sto.gamepedia.com/Tactical_Consoles" TargetMode="External"/><Relationship Id="rId909" Type="http://schemas.openxmlformats.org/officeDocument/2006/relationships/hyperlink" Target="http://sto.gamepedia.com/Starship_%28Power_and_Subsystems%29" TargetMode="External"/><Relationship Id="rId1301" Type="http://schemas.openxmlformats.org/officeDocument/2006/relationships/hyperlink" Target="http://sto.gamepedia.com/Disruptor_Dual_Heavy_Cannons" TargetMode="External"/><Relationship Id="rId1539" Type="http://schemas.openxmlformats.org/officeDocument/2006/relationships/hyperlink" Target="http://sto.gamepedia.com/Disruptor_Beam_Array" TargetMode="External"/><Relationship Id="rId1746" Type="http://schemas.openxmlformats.org/officeDocument/2006/relationships/hyperlink" Target="http://sto.gamepedia.com/Plasma_Beam_Array" TargetMode="External"/><Relationship Id="rId1953" Type="http://schemas.openxmlformats.org/officeDocument/2006/relationships/hyperlink" Target="http://sto.gamepedia.com/Fleet_Tactical_Escort_Retrofit" TargetMode="External"/><Relationship Id="rId3199" Type="http://schemas.openxmlformats.org/officeDocument/2006/relationships/hyperlink" Target="http://sto.gamepedia.com/Starship_%28Power_and_Subsystems%29" TargetMode="External"/><Relationship Id="rId4457" Type="http://schemas.openxmlformats.org/officeDocument/2006/relationships/hyperlink" Target="http://sto.gamepedia.com/Engineering_Consoles" TargetMode="External"/><Relationship Id="rId4664" Type="http://schemas.openxmlformats.org/officeDocument/2006/relationships/hyperlink" Target="http://sto.gamepedia.com/Deflector_Array" TargetMode="External"/><Relationship Id="rId38" Type="http://schemas.openxmlformats.org/officeDocument/2006/relationships/hyperlink" Target="http://sto.gamepedia.com/Deflector_Array" TargetMode="External"/><Relationship Id="rId1606" Type="http://schemas.openxmlformats.org/officeDocument/2006/relationships/hyperlink" Target="http://sto.gamepedia.com/Photon_Torpedo_Launcher" TargetMode="External"/><Relationship Id="rId1813" Type="http://schemas.openxmlformats.org/officeDocument/2006/relationships/hyperlink" Target="http://sto.gamepedia.com/Plasma_Turret" TargetMode="External"/><Relationship Id="rId3059" Type="http://schemas.openxmlformats.org/officeDocument/2006/relationships/hyperlink" Target="http://sto.gamepedia.com/Starship_%28Power_and_Subsystems%29" TargetMode="External"/><Relationship Id="rId3266" Type="http://schemas.openxmlformats.org/officeDocument/2006/relationships/hyperlink" Target="http://sto.gamepedia.com/Plasma_Beam_Array" TargetMode="External"/><Relationship Id="rId3473" Type="http://schemas.openxmlformats.org/officeDocument/2006/relationships/hyperlink" Target="http://sto.gamepedia.com/Starship_%28Power_and_Subsystems%29" TargetMode="External"/><Relationship Id="rId4012" Type="http://schemas.openxmlformats.org/officeDocument/2006/relationships/hyperlink" Target="http://sto.gamepedia.com/Disruptor_Beam_Array" TargetMode="External"/><Relationship Id="rId4317" Type="http://schemas.openxmlformats.org/officeDocument/2006/relationships/hyperlink" Target="http://sto.gamepedia.com/Starship_%28Power_and_Subsystems%29" TargetMode="External"/><Relationship Id="rId4524" Type="http://schemas.openxmlformats.org/officeDocument/2006/relationships/hyperlink" Target="http://sto.gamepedia.com/Shield_Array" TargetMode="External"/><Relationship Id="rId4871" Type="http://schemas.openxmlformats.org/officeDocument/2006/relationships/hyperlink" Target="http://sto.gamepedia.com/Ability:_Strategic_Maneuvering" TargetMode="External"/><Relationship Id="rId4969" Type="http://schemas.openxmlformats.org/officeDocument/2006/relationships/hyperlink" Target="file:///\\www.google.com\url%3fq=http%253A%252F%252Fsto.gamepedia.com%252FConsole_-_Universal_-_Shield_Inversion_Projector" TargetMode="External"/><Relationship Id="rId187" Type="http://schemas.openxmlformats.org/officeDocument/2006/relationships/hyperlink" Target="http://sto.gamepedia.com/Phaser_Beam_Array" TargetMode="External"/><Relationship Id="rId394" Type="http://schemas.openxmlformats.org/officeDocument/2006/relationships/hyperlink" Target="http://sto.gamepedia.com/Photon_Torpedo_Launcher" TargetMode="External"/><Relationship Id="rId2075" Type="http://schemas.openxmlformats.org/officeDocument/2006/relationships/hyperlink" Target="http://sto.gamepedia.com/Valdore_Heavy_Warbird" TargetMode="External"/><Relationship Id="rId2282" Type="http://schemas.openxmlformats.org/officeDocument/2006/relationships/hyperlink" Target="http://sto.gamepedia.com/Ability:_Sensor_Analysis" TargetMode="External"/><Relationship Id="rId3126" Type="http://schemas.openxmlformats.org/officeDocument/2006/relationships/hyperlink" Target="http://sto.gamepedia.com/Ability:_Quantum_Absorption" TargetMode="External"/><Relationship Id="rId3680" Type="http://schemas.openxmlformats.org/officeDocument/2006/relationships/hyperlink" Target="http://sto.gamepedia.com/Matter_Anti-Matter_Warp_Core" TargetMode="External"/><Relationship Id="rId3778" Type="http://schemas.openxmlformats.org/officeDocument/2006/relationships/hyperlink" Target="http://sto.gamepedia.com/Fleet_Chimera_Heavy_Destroyer" TargetMode="External"/><Relationship Id="rId3985" Type="http://schemas.openxmlformats.org/officeDocument/2006/relationships/hyperlink" Target="http://sto.gamepedia.com/Bortasqu%27_Tactical_Cruiser" TargetMode="External"/><Relationship Id="rId4731" Type="http://schemas.openxmlformats.org/officeDocument/2006/relationships/hyperlink" Target="http://sto.gamepedia.com/Caprimul_Class" TargetMode="External"/><Relationship Id="rId4829" Type="http://schemas.openxmlformats.org/officeDocument/2006/relationships/hyperlink" Target="http://sto.gamepedia.com/index.php?title=Solanae_Dual_Heavy_Proton_Cannon&amp;action=edit&amp;redlink=1" TargetMode="External"/><Relationship Id="rId254" Type="http://schemas.openxmlformats.org/officeDocument/2006/relationships/hyperlink" Target="http://sto.gamepedia.com/Impulse_Engines" TargetMode="External"/><Relationship Id="rId699" Type="http://schemas.openxmlformats.org/officeDocument/2006/relationships/hyperlink" Target="http://sto.gamepedia.com/Phaser_Beam_Array" TargetMode="External"/><Relationship Id="rId1091" Type="http://schemas.openxmlformats.org/officeDocument/2006/relationships/hyperlink" Target="http://sto.gamepedia.com/Deflector_Array" TargetMode="External"/><Relationship Id="rId2587" Type="http://schemas.openxmlformats.org/officeDocument/2006/relationships/hyperlink" Target="http://sto.gamepedia.com/index.php?title=Ability:_Annihilation_Mode&amp;action=edit&amp;redlink=1" TargetMode="External"/><Relationship Id="rId2794" Type="http://schemas.openxmlformats.org/officeDocument/2006/relationships/hyperlink" Target="http://sto.gamepedia.com/Ar%27Kif_Tactical_Warbird" TargetMode="External"/><Relationship Id="rId3333" Type="http://schemas.openxmlformats.org/officeDocument/2006/relationships/hyperlink" Target="http://sto.gamepedia.com/Console_-_Universal_-_Sympathetic_Fermion_Transceiver" TargetMode="External"/><Relationship Id="rId3540" Type="http://schemas.openxmlformats.org/officeDocument/2006/relationships/hyperlink" Target="http://sto.gamepedia.com/Odyssey_Tactical_Cruiser" TargetMode="External"/><Relationship Id="rId3638" Type="http://schemas.openxmlformats.org/officeDocument/2006/relationships/hyperlink" Target="http://sto.gamepedia.com/Impulse_Engines" TargetMode="External"/><Relationship Id="rId3845" Type="http://schemas.openxmlformats.org/officeDocument/2006/relationships/hyperlink" Target="http://sto.gamepedia.com/Science_Consoles" TargetMode="External"/><Relationship Id="rId114" Type="http://schemas.openxmlformats.org/officeDocument/2006/relationships/hyperlink" Target="http://sto.gamepedia.com/Starship_%28Power_and_Subsystems%29" TargetMode="External"/><Relationship Id="rId461" Type="http://schemas.openxmlformats.org/officeDocument/2006/relationships/hyperlink" Target="http://sto.gamepedia.com/Photon_Torpedo_Launcher" TargetMode="External"/><Relationship Id="rId559" Type="http://schemas.openxmlformats.org/officeDocument/2006/relationships/hyperlink" Target="http://sto.gamepedia.com/Impulse_Engines" TargetMode="External"/><Relationship Id="rId766" Type="http://schemas.openxmlformats.org/officeDocument/2006/relationships/hyperlink" Target="http://sto.gamepedia.com/Phaser_Beam_Array" TargetMode="External"/><Relationship Id="rId1189" Type="http://schemas.openxmlformats.org/officeDocument/2006/relationships/hyperlink" Target="http://sto.gamepedia.com/Hangar_-_Tachyon_Drones" TargetMode="External"/><Relationship Id="rId1396" Type="http://schemas.openxmlformats.org/officeDocument/2006/relationships/hyperlink" Target="http://sto.gamepedia.com/Dual_Disruptor_Beam_Bank" TargetMode="External"/><Relationship Id="rId2142" Type="http://schemas.openxmlformats.org/officeDocument/2006/relationships/hyperlink" Target="http://sto.gamepedia.com/Fleet_K%27t%27inga_Battle_Cruiser_Retrofit" TargetMode="External"/><Relationship Id="rId2447" Type="http://schemas.openxmlformats.org/officeDocument/2006/relationships/hyperlink" Target="http://sto.gamepedia.com/Transphasic_Torpedo_Launcher" TargetMode="External"/><Relationship Id="rId3400" Type="http://schemas.openxmlformats.org/officeDocument/2006/relationships/hyperlink" Target="http://sto.gamepedia.com/Shield_Array" TargetMode="External"/><Relationship Id="rId321" Type="http://schemas.openxmlformats.org/officeDocument/2006/relationships/hyperlink" Target="http://sto.gamepedia.com/Phaser_Beam_Array" TargetMode="External"/><Relationship Id="rId419" Type="http://schemas.openxmlformats.org/officeDocument/2006/relationships/hyperlink" Target="http://sto.gamepedia.com/Phaser_Beam_Array" TargetMode="External"/><Relationship Id="rId626" Type="http://schemas.openxmlformats.org/officeDocument/2006/relationships/hyperlink" Target="http://sto.gamepedia.com/Deflector_Array" TargetMode="External"/><Relationship Id="rId973" Type="http://schemas.openxmlformats.org/officeDocument/2006/relationships/hyperlink" Target="http://sto.gamepedia.com/Phaser_Beam_Array" TargetMode="External"/><Relationship Id="rId1049" Type="http://schemas.openxmlformats.org/officeDocument/2006/relationships/hyperlink" Target="http://sto.gamepedia.com/Photon_Torpedo_Launcher" TargetMode="External"/><Relationship Id="rId1256" Type="http://schemas.openxmlformats.org/officeDocument/2006/relationships/hyperlink" Target="http://sto.gamepedia.com/Starship_%28Power_and_Subsystems%29" TargetMode="External"/><Relationship Id="rId2002" Type="http://schemas.openxmlformats.org/officeDocument/2006/relationships/hyperlink" Target="http://sto.gamepedia.com/Long_Range_Science_Vessel_Retrofit" TargetMode="External"/><Relationship Id="rId2307" Type="http://schemas.openxmlformats.org/officeDocument/2006/relationships/hyperlink" Target="http://sto.gamepedia.com/Ability:_Quantum_Absorption" TargetMode="External"/><Relationship Id="rId2654" Type="http://schemas.openxmlformats.org/officeDocument/2006/relationships/hyperlink" Target="http://sto.gamepedia.com/Support_Cruiser_Retrofit" TargetMode="External"/><Relationship Id="rId2861" Type="http://schemas.openxmlformats.org/officeDocument/2006/relationships/hyperlink" Target="http://sto.gamepedia.com/Hirogen_Apex_Heavy_Battlecruiser" TargetMode="External"/><Relationship Id="rId2959" Type="http://schemas.openxmlformats.org/officeDocument/2006/relationships/hyperlink" Target="http://sto.gamepedia.com/Ability:_Shield_Frequency_Modulation" TargetMode="External"/><Relationship Id="rId3705" Type="http://schemas.openxmlformats.org/officeDocument/2006/relationships/hyperlink" Target="http://sto.gamepedia.com/Science_Consoles" TargetMode="External"/><Relationship Id="rId3912" Type="http://schemas.openxmlformats.org/officeDocument/2006/relationships/hyperlink" Target="http://sto.gamepedia.com/Starship_%28Power_and_Subsystems%29" TargetMode="External"/><Relationship Id="rId833" Type="http://schemas.openxmlformats.org/officeDocument/2006/relationships/hyperlink" Target="http://sto.gamepedia.com/Phaser_Beam_Array" TargetMode="External"/><Relationship Id="rId1116" Type="http://schemas.openxmlformats.org/officeDocument/2006/relationships/hyperlink" Target="http://sto.gamepedia.com/Shield_Array" TargetMode="External"/><Relationship Id="rId1463" Type="http://schemas.openxmlformats.org/officeDocument/2006/relationships/hyperlink" Target="http://sto.gamepedia.com/Disruptor_Dual_Cannons" TargetMode="External"/><Relationship Id="rId1670" Type="http://schemas.openxmlformats.org/officeDocument/2006/relationships/hyperlink" Target="http://sto.gamepedia.com/Deflector_Array" TargetMode="External"/><Relationship Id="rId1768" Type="http://schemas.openxmlformats.org/officeDocument/2006/relationships/hyperlink" Target="http://sto.gamepedia.com/Plasma_Dual_Cannons" TargetMode="External"/><Relationship Id="rId2514" Type="http://schemas.openxmlformats.org/officeDocument/2006/relationships/hyperlink" Target="http://sto.gamepedia.com/Starship_%28Power_and_Subsystems%29" TargetMode="External"/><Relationship Id="rId2721" Type="http://schemas.openxmlformats.org/officeDocument/2006/relationships/hyperlink" Target="http://sto.gamepedia.com/Qaw%27Dun_Bird-of-Prey" TargetMode="External"/><Relationship Id="rId2819" Type="http://schemas.openxmlformats.org/officeDocument/2006/relationships/hyperlink" Target="http://sto.gamepedia.com/Fleet_Ha%27apax_Advanced_Warbird" TargetMode="External"/><Relationship Id="rId4174" Type="http://schemas.openxmlformats.org/officeDocument/2006/relationships/hyperlink" Target="http://sto.gamepedia.com/index.php?title=Ability:_Launch_S%27kul_Fighters&amp;action=edit&amp;redlink=1" TargetMode="External"/><Relationship Id="rId4381" Type="http://schemas.openxmlformats.org/officeDocument/2006/relationships/hyperlink" Target="http://sto.gamepedia.com/Science_Consoles" TargetMode="External"/><Relationship Id="rId5018" Type="http://schemas.openxmlformats.org/officeDocument/2006/relationships/hyperlink" Target="http://sto.gamepedia.com/Lock_Box" TargetMode="External"/><Relationship Id="rId900" Type="http://schemas.openxmlformats.org/officeDocument/2006/relationships/hyperlink" Target="http://sto.gamepedia.com/Photon_Torpedo_Launcher" TargetMode="External"/><Relationship Id="rId1323" Type="http://schemas.openxmlformats.org/officeDocument/2006/relationships/hyperlink" Target="http://sto.gamepedia.com/Impulse_Engines" TargetMode="External"/><Relationship Id="rId1530" Type="http://schemas.openxmlformats.org/officeDocument/2006/relationships/hyperlink" Target="http://sto.gamepedia.com/Photon_Torpedo_Launcher" TargetMode="External"/><Relationship Id="rId1628" Type="http://schemas.openxmlformats.org/officeDocument/2006/relationships/hyperlink" Target="http://sto.gamepedia.com/Starship_%28Power_and_Subsystems%29" TargetMode="External"/><Relationship Id="rId1975" Type="http://schemas.openxmlformats.org/officeDocument/2006/relationships/hyperlink" Target="http://sto.gamepedia.com/Odyssey_Tactical_Cruiser" TargetMode="External"/><Relationship Id="rId3190" Type="http://schemas.openxmlformats.org/officeDocument/2006/relationships/hyperlink" Target="http://sto.gamepedia.com/Ability:_Weapon_System_Efficiency" TargetMode="External"/><Relationship Id="rId4034" Type="http://schemas.openxmlformats.org/officeDocument/2006/relationships/hyperlink" Target="http://sto.gamepedia.com/Chroniton_Torpedo_Launcher" TargetMode="External"/><Relationship Id="rId4241" Type="http://schemas.openxmlformats.org/officeDocument/2006/relationships/hyperlink" Target="http://sto.gamepedia.com/Scimitar_Dreadnought_Warbird" TargetMode="External"/><Relationship Id="rId4479" Type="http://schemas.openxmlformats.org/officeDocument/2006/relationships/hyperlink" Target="http://sto.gamepedia.com/Phaser_Dual_Cannons" TargetMode="External"/><Relationship Id="rId4686" Type="http://schemas.openxmlformats.org/officeDocument/2006/relationships/hyperlink" Target="http://sto.gamepedia.com/Tal_Shiar_Adapted_Destroyer" TargetMode="External"/><Relationship Id="rId4893" Type="http://schemas.openxmlformats.org/officeDocument/2006/relationships/hyperlink" Target="http://sto.gamepedia.com/Ability:_Weapon_System_Efficiency" TargetMode="External"/><Relationship Id="rId1835" Type="http://schemas.openxmlformats.org/officeDocument/2006/relationships/hyperlink" Target="http://sto.gamepedia.com/Deflector_Array" TargetMode="External"/><Relationship Id="rId3050" Type="http://schemas.openxmlformats.org/officeDocument/2006/relationships/hyperlink" Target="http://sto.gamepedia.com/Fleet_Patrol_Escort_Refit" TargetMode="External"/><Relationship Id="rId3288" Type="http://schemas.openxmlformats.org/officeDocument/2006/relationships/hyperlink" Target="http://sto.gamepedia.com/Phaser_Beam_Array" TargetMode="External"/><Relationship Id="rId3495" Type="http://schemas.openxmlformats.org/officeDocument/2006/relationships/hyperlink" Target="http://sto.gamepedia.com/Starship_%28Power_and_Subsystems%29" TargetMode="External"/><Relationship Id="rId4101" Type="http://schemas.openxmlformats.org/officeDocument/2006/relationships/hyperlink" Target="http://sto.gamepedia.com/Disruptor_Beam_Array" TargetMode="External"/><Relationship Id="rId4339" Type="http://schemas.openxmlformats.org/officeDocument/2006/relationships/hyperlink" Target="http://sto.gamepedia.com/index.php?title=Ability:_Regenerative_Mode&amp;action=edit&amp;redlink=1" TargetMode="External"/><Relationship Id="rId4546" Type="http://schemas.openxmlformats.org/officeDocument/2006/relationships/hyperlink" Target="http://sto.gamepedia.com/Shield_Array" TargetMode="External"/><Relationship Id="rId4753" Type="http://schemas.openxmlformats.org/officeDocument/2006/relationships/hyperlink" Target="http://sto.gamepedia.com/Photon_Torpedo_Launcher" TargetMode="External"/><Relationship Id="rId4960" Type="http://schemas.openxmlformats.org/officeDocument/2006/relationships/hyperlink" Target="file:///\\www.google.com\url%3fq=http%253A%252F%252Fsto.gamepedia.com%252FConsole_-_Universal_-_Breen_Energy_Dissipator" TargetMode="External"/><Relationship Id="rId1902" Type="http://schemas.openxmlformats.org/officeDocument/2006/relationships/hyperlink" Target="http://sto.gamepedia.com/Science_Consoles" TargetMode="External"/><Relationship Id="rId2097" Type="http://schemas.openxmlformats.org/officeDocument/2006/relationships/hyperlink" Target="http://sto.gamepedia.com/Ferengi_D%27Kora_Marauder" TargetMode="External"/><Relationship Id="rId3148" Type="http://schemas.openxmlformats.org/officeDocument/2006/relationships/hyperlink" Target="http://sto.gamepedia.com/Ability:_Strategic_Maneuvering" TargetMode="External"/><Relationship Id="rId3355" Type="http://schemas.openxmlformats.org/officeDocument/2006/relationships/hyperlink" Target="http://sto.gamepedia.com/Photon_Torpedo_Launcher" TargetMode="External"/><Relationship Id="rId3562" Type="http://schemas.openxmlformats.org/officeDocument/2006/relationships/hyperlink" Target="http://sto.gamepedia.com/Ability:_Strategic_Maneuvering" TargetMode="External"/><Relationship Id="rId4406" Type="http://schemas.openxmlformats.org/officeDocument/2006/relationships/hyperlink" Target="http://sto.gamepedia.com/Deflector_Array" TargetMode="External"/><Relationship Id="rId4613" Type="http://schemas.openxmlformats.org/officeDocument/2006/relationships/hyperlink" Target="http://sto.gamepedia.com/Photon_Torpedo_Launcher" TargetMode="External"/><Relationship Id="rId276" Type="http://schemas.openxmlformats.org/officeDocument/2006/relationships/hyperlink" Target="http://sto.gamepedia.com/Impulse_Engines" TargetMode="External"/><Relationship Id="rId483" Type="http://schemas.openxmlformats.org/officeDocument/2006/relationships/hyperlink" Target="http://sto.gamepedia.com/Phaser_Beam_Array" TargetMode="External"/><Relationship Id="rId690" Type="http://schemas.openxmlformats.org/officeDocument/2006/relationships/hyperlink" Target="http://sto.gamepedia.com/Starship_%28Power_and_Subsystems%29" TargetMode="External"/><Relationship Id="rId2164" Type="http://schemas.openxmlformats.org/officeDocument/2006/relationships/hyperlink" Target="http://sto.gamepedia.com/index.php?title=Light_Kumari_Phaser_Wing_Cannons&amp;action=edit&amp;redlink=1" TargetMode="External"/><Relationship Id="rId2371" Type="http://schemas.openxmlformats.org/officeDocument/2006/relationships/hyperlink" Target="http://sto.gamepedia.com/Phaser_Turret" TargetMode="External"/><Relationship Id="rId3008" Type="http://schemas.openxmlformats.org/officeDocument/2006/relationships/hyperlink" Target="http://sto.gamepedia.com/Starship_%28Power_and_Subsystems%29" TargetMode="External"/><Relationship Id="rId3215" Type="http://schemas.openxmlformats.org/officeDocument/2006/relationships/hyperlink" Target="http://sto.gamepedia.com/Starship_%28Power_and_Subsystems%29" TargetMode="External"/><Relationship Id="rId3422" Type="http://schemas.openxmlformats.org/officeDocument/2006/relationships/hyperlink" Target="http://sto.gamepedia.com/Quantum_Torpedo_Launcher" TargetMode="External"/><Relationship Id="rId3867" Type="http://schemas.openxmlformats.org/officeDocument/2006/relationships/hyperlink" Target="http://sto.gamepedia.com/Photon_Torpedo_Launcher" TargetMode="External"/><Relationship Id="rId4820" Type="http://schemas.openxmlformats.org/officeDocument/2006/relationships/hyperlink" Target="http://sto.gamepedia.com/Ability:_Sensor_Analysis" TargetMode="External"/><Relationship Id="rId4918" Type="http://schemas.openxmlformats.org/officeDocument/2006/relationships/hyperlink" Target="http://sto.gamepedia.com/Console_-_Universal_-_Nadion_Saturation_Bomb" TargetMode="External"/><Relationship Id="rId136" Type="http://schemas.openxmlformats.org/officeDocument/2006/relationships/hyperlink" Target="http://sto.gamepedia.com/Shield_Array" TargetMode="External"/><Relationship Id="rId343" Type="http://schemas.openxmlformats.org/officeDocument/2006/relationships/hyperlink" Target="http://sto.gamepedia.com/Deflector_Array" TargetMode="External"/><Relationship Id="rId550" Type="http://schemas.openxmlformats.org/officeDocument/2006/relationships/hyperlink" Target="http://sto.gamepedia.com/Photon_Torpedo_Launcher" TargetMode="External"/><Relationship Id="rId788" Type="http://schemas.openxmlformats.org/officeDocument/2006/relationships/hyperlink" Target="http://sto.gamepedia.com/Shield_Array" TargetMode="External"/><Relationship Id="rId995" Type="http://schemas.openxmlformats.org/officeDocument/2006/relationships/hyperlink" Target="http://sto.gamepedia.com/Phaser_Beam_Array" TargetMode="External"/><Relationship Id="rId1180" Type="http://schemas.openxmlformats.org/officeDocument/2006/relationships/hyperlink" Target="http://sto.gamepedia.com/Deflector_Array" TargetMode="External"/><Relationship Id="rId2024" Type="http://schemas.openxmlformats.org/officeDocument/2006/relationships/hyperlink" Target="http://sto.gamepedia.com/Somraw_Raptor" TargetMode="External"/><Relationship Id="rId2231" Type="http://schemas.openxmlformats.org/officeDocument/2006/relationships/hyperlink" Target="http://sto.gamepedia.com/Starship_%28Power_and_Subsystems%29" TargetMode="External"/><Relationship Id="rId2469" Type="http://schemas.openxmlformats.org/officeDocument/2006/relationships/hyperlink" Target="http://sto.gamepedia.com/Transphasic_Torpedo_Launcher" TargetMode="External"/><Relationship Id="rId2676" Type="http://schemas.openxmlformats.org/officeDocument/2006/relationships/hyperlink" Target="http://sto.gamepedia.com/Heavy_Escort_Carrier" TargetMode="External"/><Relationship Id="rId2883" Type="http://schemas.openxmlformats.org/officeDocument/2006/relationships/hyperlink" Target="http://sto.gamepedia.com/Hirogen_Hunter_Heavy_Escort" TargetMode="External"/><Relationship Id="rId3727" Type="http://schemas.openxmlformats.org/officeDocument/2006/relationships/hyperlink" Target="http://sto.gamepedia.com/Phaser_Beam_Array" TargetMode="External"/><Relationship Id="rId3934" Type="http://schemas.openxmlformats.org/officeDocument/2006/relationships/hyperlink" Target="http://sto.gamepedia.com/Disruptor_Beam_Array" TargetMode="External"/><Relationship Id="rId203" Type="http://schemas.openxmlformats.org/officeDocument/2006/relationships/hyperlink" Target="http://sto.gamepedia.com/Photon_Torpedo_Launcher" TargetMode="External"/><Relationship Id="rId648" Type="http://schemas.openxmlformats.org/officeDocument/2006/relationships/hyperlink" Target="http://sto.gamepedia.com/Phaser_Beam_Array" TargetMode="External"/><Relationship Id="rId855" Type="http://schemas.openxmlformats.org/officeDocument/2006/relationships/hyperlink" Target="http://sto.gamepedia.com/Phaser_Dual_Cannons" TargetMode="External"/><Relationship Id="rId1040" Type="http://schemas.openxmlformats.org/officeDocument/2006/relationships/hyperlink" Target="http://sto.gamepedia.com/Phaser_Beam_Array" TargetMode="External"/><Relationship Id="rId1278" Type="http://schemas.openxmlformats.org/officeDocument/2006/relationships/hyperlink" Target="http://sto.gamepedia.com/Deflector_Array" TargetMode="External"/><Relationship Id="rId1485" Type="http://schemas.openxmlformats.org/officeDocument/2006/relationships/hyperlink" Target="http://sto.gamepedia.com/Starship_%28Power_and_Subsystems%29" TargetMode="External"/><Relationship Id="rId1692" Type="http://schemas.openxmlformats.org/officeDocument/2006/relationships/hyperlink" Target="http://sto.gamepedia.com/Impulse_Engines" TargetMode="External"/><Relationship Id="rId2329" Type="http://schemas.openxmlformats.org/officeDocument/2006/relationships/hyperlink" Target="http://sto.gamepedia.com/Plasma_Torpedo_Launcher" TargetMode="External"/><Relationship Id="rId2536" Type="http://schemas.openxmlformats.org/officeDocument/2006/relationships/hyperlink" Target="http://sto.gamepedia.com/index.php?title=Ability:_Tactical_Mode&amp;action=edit&amp;redlink=1" TargetMode="External"/><Relationship Id="rId2743" Type="http://schemas.openxmlformats.org/officeDocument/2006/relationships/hyperlink" Target="http://sto.gamepedia.com/K%27t%27inga_Battle_Cruiser" TargetMode="External"/><Relationship Id="rId4196" Type="http://schemas.openxmlformats.org/officeDocument/2006/relationships/hyperlink" Target="http://sto.gamepedia.com/index.php?title=Console_-_Universal_-_Sabotage_Probe&amp;action=edit&amp;redlink=1" TargetMode="External"/><Relationship Id="rId410" Type="http://schemas.openxmlformats.org/officeDocument/2006/relationships/hyperlink" Target="http://sto.gamepedia.com/Starship_%28Power_and_Subsystems%29" TargetMode="External"/><Relationship Id="rId508" Type="http://schemas.openxmlformats.org/officeDocument/2006/relationships/hyperlink" Target="http://sto.gamepedia.com/Phaser_Beam_Array" TargetMode="External"/><Relationship Id="rId715" Type="http://schemas.openxmlformats.org/officeDocument/2006/relationships/hyperlink" Target="http://sto.gamepedia.com/Phaser_Beam_Array" TargetMode="External"/><Relationship Id="rId922" Type="http://schemas.openxmlformats.org/officeDocument/2006/relationships/hyperlink" Target="http://sto.gamepedia.com/Starship_%28Power_and_Subsystems%29" TargetMode="External"/><Relationship Id="rId1138" Type="http://schemas.openxmlformats.org/officeDocument/2006/relationships/hyperlink" Target="http://sto.gamepedia.com/Starship_%28Power_and_Subsystems%29" TargetMode="External"/><Relationship Id="rId1345" Type="http://schemas.openxmlformats.org/officeDocument/2006/relationships/hyperlink" Target="http://sto.gamepedia.com/Starship_%28Power_and_Subsystems%29" TargetMode="External"/><Relationship Id="rId1552" Type="http://schemas.openxmlformats.org/officeDocument/2006/relationships/hyperlink" Target="http://sto.gamepedia.com/Starship_%28Power_and_Subsystems%29" TargetMode="External"/><Relationship Id="rId1997" Type="http://schemas.openxmlformats.org/officeDocument/2006/relationships/hyperlink" Target="http://sto.gamepedia.com/Multi-Mission_Reconnaissance_Explorer" TargetMode="External"/><Relationship Id="rId2603" Type="http://schemas.openxmlformats.org/officeDocument/2006/relationships/hyperlink" Target="http://sto.gamepedia.com/index.php?title=Ability:_Focused_Singularity_Beam&amp;action=edit&amp;redlink=1" TargetMode="External"/><Relationship Id="rId2950" Type="http://schemas.openxmlformats.org/officeDocument/2006/relationships/hyperlink" Target="http://sto.gamepedia.com/Starship_%28Power_and_Subsystems%29" TargetMode="External"/><Relationship Id="rId4056" Type="http://schemas.openxmlformats.org/officeDocument/2006/relationships/hyperlink" Target="http://sto.gamepedia.com/Guramba_Siege_Destroyer" TargetMode="External"/><Relationship Id="rId1205" Type="http://schemas.openxmlformats.org/officeDocument/2006/relationships/hyperlink" Target="http://sto.gamepedia.com/Impulse_Engines" TargetMode="External"/><Relationship Id="rId1857" Type="http://schemas.openxmlformats.org/officeDocument/2006/relationships/hyperlink" Target="http://sto.gamepedia.com/Starship_%28Power_and_Subsystems%29" TargetMode="External"/><Relationship Id="rId2810" Type="http://schemas.openxmlformats.org/officeDocument/2006/relationships/hyperlink" Target="http://sto.gamepedia.com/Daeinos_Heavy_Destroyer" TargetMode="External"/><Relationship Id="rId2908" Type="http://schemas.openxmlformats.org/officeDocument/2006/relationships/hyperlink" Target="http://sto.gamepedia.com/Ability:_Beam_Target_Shields_Subsystems" TargetMode="External"/><Relationship Id="rId4263" Type="http://schemas.openxmlformats.org/officeDocument/2006/relationships/hyperlink" Target="http://sto.gamepedia.com/Category:Ship_Devices" TargetMode="External"/><Relationship Id="rId4470" Type="http://schemas.openxmlformats.org/officeDocument/2006/relationships/hyperlink" Target="http://sto.gamepedia.com/Spiral_Wave_Disruptor" TargetMode="External"/><Relationship Id="rId4568" Type="http://schemas.openxmlformats.org/officeDocument/2006/relationships/hyperlink" Target="http://sto.gamepedia.com/Quantum_Torpedo_Launcher" TargetMode="External"/><Relationship Id="rId51" Type="http://schemas.openxmlformats.org/officeDocument/2006/relationships/hyperlink" Target="http://sto.gamepedia.com/Console_-_Universal_-_Dominion_Coordination_Protocol" TargetMode="External"/><Relationship Id="rId1412" Type="http://schemas.openxmlformats.org/officeDocument/2006/relationships/hyperlink" Target="http://sto.gamepedia.com/Dual_Disruptor_Beam_Bank" TargetMode="External"/><Relationship Id="rId1717" Type="http://schemas.openxmlformats.org/officeDocument/2006/relationships/hyperlink" Target="http://sto.gamepedia.com/Impulse_Engines" TargetMode="External"/><Relationship Id="rId1924" Type="http://schemas.openxmlformats.org/officeDocument/2006/relationships/hyperlink" Target="http://sto.gamepedia.com/Science_Consoles" TargetMode="External"/><Relationship Id="rId3072" Type="http://schemas.openxmlformats.org/officeDocument/2006/relationships/hyperlink" Target="http://sto.gamepedia.com/Engineering_Consoles" TargetMode="External"/><Relationship Id="rId3377" Type="http://schemas.openxmlformats.org/officeDocument/2006/relationships/hyperlink" Target="http://sto.gamepedia.com/index.php?title=Andorian_Phaser_Dual_Heavy_Cannons&amp;action=edit&amp;redlink=1" TargetMode="External"/><Relationship Id="rId4123" Type="http://schemas.openxmlformats.org/officeDocument/2006/relationships/hyperlink" Target="http://sto.gamepedia.com/Engineering_Consoles" TargetMode="External"/><Relationship Id="rId4330" Type="http://schemas.openxmlformats.org/officeDocument/2006/relationships/hyperlink" Target="http://sto.gamepedia.com/Ability:_Romulan_Battle_Cloak" TargetMode="External"/><Relationship Id="rId4775" Type="http://schemas.openxmlformats.org/officeDocument/2006/relationships/hyperlink" Target="http://sto.gamepedia.com/Photon_Torpedo_Launcher" TargetMode="External"/><Relationship Id="rId4982" Type="http://schemas.openxmlformats.org/officeDocument/2006/relationships/hyperlink" Target="http://sto.gamepedia.com/index.php?title=Ability:_Tactical_Mode&amp;action=edit&amp;redlink=1" TargetMode="External"/><Relationship Id="rId298" Type="http://schemas.openxmlformats.org/officeDocument/2006/relationships/hyperlink" Target="http://sto.gamepedia.com/Photon_Torpedo_Launcher" TargetMode="External"/><Relationship Id="rId3584" Type="http://schemas.openxmlformats.org/officeDocument/2006/relationships/hyperlink" Target="http://sto.gamepedia.com/Assault_Cruiser_Refit" TargetMode="External"/><Relationship Id="rId3791" Type="http://schemas.openxmlformats.org/officeDocument/2006/relationships/hyperlink" Target="http://sto.gamepedia.com/Photon_Torpedo_Launcher" TargetMode="External"/><Relationship Id="rId3889" Type="http://schemas.openxmlformats.org/officeDocument/2006/relationships/hyperlink" Target="http://sto.gamepedia.com/Engineering_Consoles" TargetMode="External"/><Relationship Id="rId4428" Type="http://schemas.openxmlformats.org/officeDocument/2006/relationships/hyperlink" Target="http://sto.gamepedia.com/Starship_%28Power_and_Subsystems%29" TargetMode="External"/><Relationship Id="rId4635" Type="http://schemas.openxmlformats.org/officeDocument/2006/relationships/hyperlink" Target="http://sto.gamepedia.com/Starship_%28Power_and_Subsystems%29" TargetMode="External"/><Relationship Id="rId4842" Type="http://schemas.openxmlformats.org/officeDocument/2006/relationships/hyperlink" Target="http://sto.gamepedia.com/Ability:_Subsystem_Targeting" TargetMode="External"/><Relationship Id="rId158" Type="http://schemas.openxmlformats.org/officeDocument/2006/relationships/hyperlink" Target="http://sto.gamepedia.com/Phaser_Beam_Array" TargetMode="External"/><Relationship Id="rId2186" Type="http://schemas.openxmlformats.org/officeDocument/2006/relationships/hyperlink" Target="http://sto.gamepedia.com/Starship_%28Power_and_Subsystems%29" TargetMode="External"/><Relationship Id="rId2393" Type="http://schemas.openxmlformats.org/officeDocument/2006/relationships/hyperlink" Target="http://sto.gamepedia.com/Hangar_-_Voth_Heavy_Fighters" TargetMode="External"/><Relationship Id="rId2698" Type="http://schemas.openxmlformats.org/officeDocument/2006/relationships/hyperlink" Target="http://sto.gamepedia.com/Fleet_Tactical_Escort_Retrofit" TargetMode="External"/><Relationship Id="rId3237" Type="http://schemas.openxmlformats.org/officeDocument/2006/relationships/hyperlink" Target="http://sto.gamepedia.com/Advanced_Heavy_Cruiser_Retrofit" TargetMode="External"/><Relationship Id="rId3444" Type="http://schemas.openxmlformats.org/officeDocument/2006/relationships/hyperlink" Target="http://sto.gamepedia.com/Phaser_Dual_Cannons" TargetMode="External"/><Relationship Id="rId3651" Type="http://schemas.openxmlformats.org/officeDocument/2006/relationships/hyperlink" Target="http://sto.gamepedia.com/Phaser_Beam_Array" TargetMode="External"/><Relationship Id="rId4702" Type="http://schemas.openxmlformats.org/officeDocument/2006/relationships/hyperlink" Target="http://sto.gamepedia.com/Deflector_Array" TargetMode="External"/><Relationship Id="rId365" Type="http://schemas.openxmlformats.org/officeDocument/2006/relationships/hyperlink" Target="http://sto.gamepedia.com/Photon_Torpedo_Launcher" TargetMode="External"/><Relationship Id="rId572" Type="http://schemas.openxmlformats.org/officeDocument/2006/relationships/hyperlink" Target="http://sto.gamepedia.com/Impulse_Engines" TargetMode="External"/><Relationship Id="rId2046" Type="http://schemas.openxmlformats.org/officeDocument/2006/relationships/hyperlink" Target="http://sto.gamepedia.com/Bortas_Battle_Cruiser" TargetMode="External"/><Relationship Id="rId2253" Type="http://schemas.openxmlformats.org/officeDocument/2006/relationships/hyperlink" Target="http://sto.gamepedia.com/Ability:_Secondary_Shields" TargetMode="External"/><Relationship Id="rId2460" Type="http://schemas.openxmlformats.org/officeDocument/2006/relationships/hyperlink" Target="http://sto.gamepedia.com/Ability:_Subsystem_Targeting" TargetMode="External"/><Relationship Id="rId3304" Type="http://schemas.openxmlformats.org/officeDocument/2006/relationships/hyperlink" Target="http://sto.gamepedia.com/Starship_%28Power_and_Subsystems%29" TargetMode="External"/><Relationship Id="rId3511" Type="http://schemas.openxmlformats.org/officeDocument/2006/relationships/hyperlink" Target="http://sto.gamepedia.com/Deflector_Array" TargetMode="External"/><Relationship Id="rId3749" Type="http://schemas.openxmlformats.org/officeDocument/2006/relationships/hyperlink" Target="http://sto.gamepedia.com/Phaser_Beam_Array" TargetMode="External"/><Relationship Id="rId3956" Type="http://schemas.openxmlformats.org/officeDocument/2006/relationships/hyperlink" Target="http://sto.gamepedia.com/Disruptor_Beam_Array" TargetMode="External"/><Relationship Id="rId225" Type="http://schemas.openxmlformats.org/officeDocument/2006/relationships/hyperlink" Target="http://sto.gamepedia.com/Phaser_Beam_Array" TargetMode="External"/><Relationship Id="rId432" Type="http://schemas.openxmlformats.org/officeDocument/2006/relationships/hyperlink" Target="http://sto.gamepedia.com/Starship_%28Power_and_Subsystems%29" TargetMode="External"/><Relationship Id="rId877" Type="http://schemas.openxmlformats.org/officeDocument/2006/relationships/hyperlink" Target="http://sto.gamepedia.com/Impulse_Engines" TargetMode="External"/><Relationship Id="rId1062" Type="http://schemas.openxmlformats.org/officeDocument/2006/relationships/hyperlink" Target="http://sto.gamepedia.com/Phaser_Beam_Array" TargetMode="External"/><Relationship Id="rId2113" Type="http://schemas.openxmlformats.org/officeDocument/2006/relationships/hyperlink" Target="http://sto.gamepedia.com/Mirror_Universe_Vor%27cha_Battle_Cruiser" TargetMode="External"/><Relationship Id="rId2320" Type="http://schemas.openxmlformats.org/officeDocument/2006/relationships/hyperlink" Target="http://sto.gamepedia.com/Tactical_Consoles" TargetMode="External"/><Relationship Id="rId2558" Type="http://schemas.openxmlformats.org/officeDocument/2006/relationships/hyperlink" Target="http://sto.gamepedia.com/Hangar_-_S%27kul_Fighters" TargetMode="External"/><Relationship Id="rId2765" Type="http://schemas.openxmlformats.org/officeDocument/2006/relationships/hyperlink" Target="http://sto.gamepedia.com/Peghqu%27_Heavy_Destroyer" TargetMode="External"/><Relationship Id="rId2972" Type="http://schemas.openxmlformats.org/officeDocument/2006/relationships/hyperlink" Target="http://sto.gamepedia.com/Ability:_Strategic_Maneuvering" TargetMode="External"/><Relationship Id="rId3609" Type="http://schemas.openxmlformats.org/officeDocument/2006/relationships/hyperlink" Target="http://sto.gamepedia.com/Photon_Torpedo_Launcher" TargetMode="External"/><Relationship Id="rId3816" Type="http://schemas.openxmlformats.org/officeDocument/2006/relationships/hyperlink" Target="http://sto.gamepedia.com/Shield_Array" TargetMode="External"/><Relationship Id="rId737" Type="http://schemas.openxmlformats.org/officeDocument/2006/relationships/hyperlink" Target="http://sto.gamepedia.com/Phaser_Dual_Cannons" TargetMode="External"/><Relationship Id="rId944" Type="http://schemas.openxmlformats.org/officeDocument/2006/relationships/hyperlink" Target="http://sto.gamepedia.com/Console_-_Universal_-_Saucer_Separation" TargetMode="External"/><Relationship Id="rId1367" Type="http://schemas.openxmlformats.org/officeDocument/2006/relationships/hyperlink" Target="http://sto.gamepedia.com/Starship_%28Power_and_Subsystems%29" TargetMode="External"/><Relationship Id="rId1574" Type="http://schemas.openxmlformats.org/officeDocument/2006/relationships/hyperlink" Target="http://sto.gamepedia.com/Disruptor_Dual_Cannons" TargetMode="External"/><Relationship Id="rId1781" Type="http://schemas.openxmlformats.org/officeDocument/2006/relationships/hyperlink" Target="http://sto.gamepedia.com/Plasma_Dual_Cannons" TargetMode="External"/><Relationship Id="rId2418" Type="http://schemas.openxmlformats.org/officeDocument/2006/relationships/hyperlink" Target="http://sto.gamepedia.com/Voth_Antiproton_Beam_Array" TargetMode="External"/><Relationship Id="rId2625" Type="http://schemas.openxmlformats.org/officeDocument/2006/relationships/hyperlink" Target="http://sto.gamepedia.com/Light_Cruiser" TargetMode="External"/><Relationship Id="rId2832" Type="http://schemas.openxmlformats.org/officeDocument/2006/relationships/hyperlink" Target="http://sto.gamepedia.com/Voth_Bastion_Flight-Deck_Cruiser" TargetMode="External"/><Relationship Id="rId4078" Type="http://schemas.openxmlformats.org/officeDocument/2006/relationships/hyperlink" Target="http://sto.gamepedia.com/index.php?title=Ability:_Regenerative_Mode&amp;action=edit&amp;redlink=1" TargetMode="External"/><Relationship Id="rId4285" Type="http://schemas.openxmlformats.org/officeDocument/2006/relationships/hyperlink" Target="http://sto.gamepedia.com/Plasma_Turret" TargetMode="External"/><Relationship Id="rId4492" Type="http://schemas.openxmlformats.org/officeDocument/2006/relationships/hyperlink" Target="http://sto.gamepedia.com/Impulse_Engines" TargetMode="External"/><Relationship Id="rId5031" Type="http://schemas.openxmlformats.org/officeDocument/2006/relationships/hyperlink" Target="http://sto.gamepedia.com/Lock_Box" TargetMode="External"/><Relationship Id="rId73" Type="http://schemas.openxmlformats.org/officeDocument/2006/relationships/hyperlink" Target="http://sto.gamepedia.com/Polaron_Beam_Array" TargetMode="External"/><Relationship Id="rId804" Type="http://schemas.openxmlformats.org/officeDocument/2006/relationships/hyperlink" Target="http://sto.gamepedia.com/Kumari_Phaser_Wing_Cannons" TargetMode="External"/><Relationship Id="rId1227" Type="http://schemas.openxmlformats.org/officeDocument/2006/relationships/hyperlink" Target="http://sto.gamepedia.com/Shield_Array" TargetMode="External"/><Relationship Id="rId1434" Type="http://schemas.openxmlformats.org/officeDocument/2006/relationships/hyperlink" Target="http://sto.gamepedia.com/Shield_Array" TargetMode="External"/><Relationship Id="rId1641" Type="http://schemas.openxmlformats.org/officeDocument/2006/relationships/hyperlink" Target="http://sto.gamepedia.com/Science_Consoles" TargetMode="External"/><Relationship Id="rId1879" Type="http://schemas.openxmlformats.org/officeDocument/2006/relationships/hyperlink" Target="http://sto.gamepedia.com/Starship_%28Power_and_Subsystems%29" TargetMode="External"/><Relationship Id="rId3094" Type="http://schemas.openxmlformats.org/officeDocument/2006/relationships/hyperlink" Target="http://sto.gamepedia.com/Shield_Array" TargetMode="External"/><Relationship Id="rId4145" Type="http://schemas.openxmlformats.org/officeDocument/2006/relationships/hyperlink" Target="http://sto.gamepedia.com/Disruptor_Beam_Array" TargetMode="External"/><Relationship Id="rId4797" Type="http://schemas.openxmlformats.org/officeDocument/2006/relationships/hyperlink" Target="http://sto.gamepedia.com/Starship_%28Power_and_Subsystems%29" TargetMode="External"/><Relationship Id="rId1501" Type="http://schemas.openxmlformats.org/officeDocument/2006/relationships/hyperlink" Target="http://sto.gamepedia.com/Photon_Torpedo_Launcher" TargetMode="External"/><Relationship Id="rId1739" Type="http://schemas.openxmlformats.org/officeDocument/2006/relationships/hyperlink" Target="http://sto.gamepedia.com/Plasma_Dual_Beam_Bank" TargetMode="External"/><Relationship Id="rId1946" Type="http://schemas.openxmlformats.org/officeDocument/2006/relationships/hyperlink" Target="http://sto.gamepedia.com/Fleet_Aquarius_Destroyer" TargetMode="External"/><Relationship Id="rId3399" Type="http://schemas.openxmlformats.org/officeDocument/2006/relationships/hyperlink" Target="http://sto.gamepedia.com/Console_-_Universal_-_Tachyon_Induction_Relay" TargetMode="External"/><Relationship Id="rId4005" Type="http://schemas.openxmlformats.org/officeDocument/2006/relationships/hyperlink" Target="http://sto.gamepedia.com/Shield_Array" TargetMode="External"/><Relationship Id="rId4352" Type="http://schemas.openxmlformats.org/officeDocument/2006/relationships/hyperlink" Target="http://sto.gamepedia.com/Singularity_Warp_Core" TargetMode="External"/><Relationship Id="rId4657" Type="http://schemas.openxmlformats.org/officeDocument/2006/relationships/hyperlink" Target="http://sto.gamepedia.com/index.php?title=Ability:_Reactive_Shield_Amplifier&amp;action=edit&amp;redlink=1" TargetMode="External"/><Relationship Id="rId4864" Type="http://schemas.openxmlformats.org/officeDocument/2006/relationships/hyperlink" Target="http://sto.gamepedia.com/Matter_Anti-Matter_Warp_Core" TargetMode="External"/><Relationship Id="rId1806" Type="http://schemas.openxmlformats.org/officeDocument/2006/relationships/hyperlink" Target="http://sto.gamepedia.com/Plasma_Dual_Beam_Bank" TargetMode="External"/><Relationship Id="rId3161" Type="http://schemas.openxmlformats.org/officeDocument/2006/relationships/hyperlink" Target="http://sto.gamepedia.com/Matter_Anti-Matter_Warp_Core" TargetMode="External"/><Relationship Id="rId3259" Type="http://schemas.openxmlformats.org/officeDocument/2006/relationships/hyperlink" Target="http://sto.gamepedia.com/Deflector_Array" TargetMode="External"/><Relationship Id="rId3466" Type="http://schemas.openxmlformats.org/officeDocument/2006/relationships/hyperlink" Target="http://sto.gamepedia.com/Impulse_Engines" TargetMode="External"/><Relationship Id="rId4212" Type="http://schemas.openxmlformats.org/officeDocument/2006/relationships/hyperlink" Target="http://sto.gamepedia.com/Starship_%28Power_and_Subsystems%29" TargetMode="External"/><Relationship Id="rId4517" Type="http://schemas.openxmlformats.org/officeDocument/2006/relationships/hyperlink" Target="http://sto.gamepedia.com/Polaron_Dual_Cannons" TargetMode="External"/><Relationship Id="rId387" Type="http://schemas.openxmlformats.org/officeDocument/2006/relationships/hyperlink" Target="http://sto.gamepedia.com/Science_Consoles" TargetMode="External"/><Relationship Id="rId594" Type="http://schemas.openxmlformats.org/officeDocument/2006/relationships/hyperlink" Target="http://sto.gamepedia.com/Science_Consoles" TargetMode="External"/><Relationship Id="rId2068" Type="http://schemas.openxmlformats.org/officeDocument/2006/relationships/hyperlink" Target="http://sto.gamepedia.com/Korath_Temporal_Science_Vessel" TargetMode="External"/><Relationship Id="rId2275" Type="http://schemas.openxmlformats.org/officeDocument/2006/relationships/hyperlink" Target="http://sto.gamepedia.com/Engineering_Consoles" TargetMode="External"/><Relationship Id="rId3021" Type="http://schemas.openxmlformats.org/officeDocument/2006/relationships/hyperlink" Target="http://sto.gamepedia.com/Ability:_Subsystem_Targeting" TargetMode="External"/><Relationship Id="rId3119" Type="http://schemas.openxmlformats.org/officeDocument/2006/relationships/hyperlink" Target="http://sto.gamepedia.com/Science_Consoles" TargetMode="External"/><Relationship Id="rId3326" Type="http://schemas.openxmlformats.org/officeDocument/2006/relationships/hyperlink" Target="http://sto.gamepedia.com/Phaser_Beam_Array" TargetMode="External"/><Relationship Id="rId3673" Type="http://schemas.openxmlformats.org/officeDocument/2006/relationships/hyperlink" Target="http://sto.gamepedia.com/Starship_%28Power_and_Subsystems%29" TargetMode="External"/><Relationship Id="rId3880" Type="http://schemas.openxmlformats.org/officeDocument/2006/relationships/hyperlink" Target="http://sto.gamepedia.com/Impulse_Engines" TargetMode="External"/><Relationship Id="rId3978" Type="http://schemas.openxmlformats.org/officeDocument/2006/relationships/hyperlink" Target="http://sto.gamepedia.com/Starship_%28Power_and_Subsystems%29" TargetMode="External"/><Relationship Id="rId4724" Type="http://schemas.openxmlformats.org/officeDocument/2006/relationships/hyperlink" Target="http://sto.gamepedia.com/Nov_Class" TargetMode="External"/><Relationship Id="rId4931" Type="http://schemas.openxmlformats.org/officeDocument/2006/relationships/hyperlink" Target="http://sto.gamepedia.com/Starship_%28Power_and_Subsystems%29" TargetMode="External"/><Relationship Id="rId247" Type="http://schemas.openxmlformats.org/officeDocument/2006/relationships/hyperlink" Target="http://sto.gamepedia.com/Phaser_Beam_Array" TargetMode="External"/><Relationship Id="rId899" Type="http://schemas.openxmlformats.org/officeDocument/2006/relationships/hyperlink" Target="http://sto.gamepedia.com/Phaser_Beam_Array" TargetMode="External"/><Relationship Id="rId1084" Type="http://schemas.openxmlformats.org/officeDocument/2006/relationships/hyperlink" Target="http://sto.gamepedia.com/Shield_Array" TargetMode="External"/><Relationship Id="rId2482" Type="http://schemas.openxmlformats.org/officeDocument/2006/relationships/hyperlink" Target="http://sto.gamepedia.com/Science_Consoles" TargetMode="External"/><Relationship Id="rId2787" Type="http://schemas.openxmlformats.org/officeDocument/2006/relationships/hyperlink" Target="http://sto.gamepedia.com/Scorpion_Fighter" TargetMode="External"/><Relationship Id="rId3533" Type="http://schemas.openxmlformats.org/officeDocument/2006/relationships/hyperlink" Target="http://sto.gamepedia.com/Heavy_Escort_Carrier" TargetMode="External"/><Relationship Id="rId3740" Type="http://schemas.openxmlformats.org/officeDocument/2006/relationships/hyperlink" Target="http://sto.gamepedia.com/Fleet_Escort_Retrofit" TargetMode="External"/><Relationship Id="rId3838" Type="http://schemas.openxmlformats.org/officeDocument/2006/relationships/hyperlink" Target="http://sto.gamepedia.com/Fleet_Long_Range_Science_Vessel_Retrofit" TargetMode="External"/><Relationship Id="rId107" Type="http://schemas.openxmlformats.org/officeDocument/2006/relationships/hyperlink" Target="http://sto.gamepedia.com/Thermionic_Torpedo_Launcher" TargetMode="External"/><Relationship Id="rId454" Type="http://schemas.openxmlformats.org/officeDocument/2006/relationships/hyperlink" Target="http://sto.gamepedia.com/Science_Consoles" TargetMode="External"/><Relationship Id="rId661" Type="http://schemas.openxmlformats.org/officeDocument/2006/relationships/hyperlink" Target="http://sto.gamepedia.com/Science_Consoles" TargetMode="External"/><Relationship Id="rId759" Type="http://schemas.openxmlformats.org/officeDocument/2006/relationships/hyperlink" Target="http://sto.gamepedia.com/Photon_Torpedo_Launcher" TargetMode="External"/><Relationship Id="rId966" Type="http://schemas.openxmlformats.org/officeDocument/2006/relationships/hyperlink" Target="http://sto.gamepedia.com/Console_-_Universal_-_Chevron_Separation" TargetMode="External"/><Relationship Id="rId1291" Type="http://schemas.openxmlformats.org/officeDocument/2006/relationships/hyperlink" Target="http://sto.gamepedia.com/Shield_Array" TargetMode="External"/><Relationship Id="rId1389" Type="http://schemas.openxmlformats.org/officeDocument/2006/relationships/hyperlink" Target="http://sto.gamepedia.com/Starship_%28Power_and_Subsystems%29" TargetMode="External"/><Relationship Id="rId1596" Type="http://schemas.openxmlformats.org/officeDocument/2006/relationships/hyperlink" Target="http://sto.gamepedia.com/Starship_%28Power_and_Subsystems%29" TargetMode="External"/><Relationship Id="rId2135" Type="http://schemas.openxmlformats.org/officeDocument/2006/relationships/hyperlink" Target="http://sto.gamepedia.com/Impulse_Engines" TargetMode="External"/><Relationship Id="rId2342" Type="http://schemas.openxmlformats.org/officeDocument/2006/relationships/hyperlink" Target="http://sto.gamepedia.com/Phaser_Dual_Cannons" TargetMode="External"/><Relationship Id="rId2647" Type="http://schemas.openxmlformats.org/officeDocument/2006/relationships/hyperlink" Target="http://sto.gamepedia.com/Long_Range_Science_Vessel" TargetMode="External"/><Relationship Id="rId2994" Type="http://schemas.openxmlformats.org/officeDocument/2006/relationships/hyperlink" Target="http://sto.gamepedia.com/Ability:_Romulan_Battle_Cloak" TargetMode="External"/><Relationship Id="rId3600" Type="http://schemas.openxmlformats.org/officeDocument/2006/relationships/hyperlink" Target="http://sto.gamepedia.com/Multi-Mission_Surveillance_Explorer" TargetMode="External"/><Relationship Id="rId314" Type="http://schemas.openxmlformats.org/officeDocument/2006/relationships/hyperlink" Target="http://sto.gamepedia.com/Starship_%28Power_and_Subsystems%29" TargetMode="External"/><Relationship Id="rId521" Type="http://schemas.openxmlformats.org/officeDocument/2006/relationships/hyperlink" Target="http://sto.gamepedia.com/Antiproton_Beam_Array" TargetMode="External"/><Relationship Id="rId619" Type="http://schemas.openxmlformats.org/officeDocument/2006/relationships/hyperlink" Target="http://sto.gamepedia.com/Starship_%28Power_and_Subsystems%29" TargetMode="External"/><Relationship Id="rId1151" Type="http://schemas.openxmlformats.org/officeDocument/2006/relationships/hyperlink" Target="http://sto.gamepedia.com/Science_Consoles" TargetMode="External"/><Relationship Id="rId1249" Type="http://schemas.openxmlformats.org/officeDocument/2006/relationships/hyperlink" Target="http://sto.gamepedia.com/Impulse_Engines" TargetMode="External"/><Relationship Id="rId2202" Type="http://schemas.openxmlformats.org/officeDocument/2006/relationships/hyperlink" Target="http://sto.gamepedia.com/Tactical_Consoles" TargetMode="External"/><Relationship Id="rId2854" Type="http://schemas.openxmlformats.org/officeDocument/2006/relationships/hyperlink" Target="http://sto.gamepedia.com/Aves_Class" TargetMode="External"/><Relationship Id="rId3905" Type="http://schemas.openxmlformats.org/officeDocument/2006/relationships/hyperlink" Target="http://sto.gamepedia.com/Impulse_Engines" TargetMode="External"/><Relationship Id="rId95" Type="http://schemas.openxmlformats.org/officeDocument/2006/relationships/hyperlink" Target="http://sto.gamepedia.com/Tetryon_Beam_Array" TargetMode="External"/><Relationship Id="rId826" Type="http://schemas.openxmlformats.org/officeDocument/2006/relationships/hyperlink" Target="http://sto.gamepedia.com/Shield_Array" TargetMode="External"/><Relationship Id="rId1011" Type="http://schemas.openxmlformats.org/officeDocument/2006/relationships/hyperlink" Target="http://sto.gamepedia.com/Science_Consoles" TargetMode="External"/><Relationship Id="rId1109" Type="http://schemas.openxmlformats.org/officeDocument/2006/relationships/hyperlink" Target="http://sto.gamepedia.com/Shield_Array" TargetMode="External"/><Relationship Id="rId1456" Type="http://schemas.openxmlformats.org/officeDocument/2006/relationships/hyperlink" Target="http://sto.gamepedia.com/Deflector_Array" TargetMode="External"/><Relationship Id="rId1663" Type="http://schemas.openxmlformats.org/officeDocument/2006/relationships/hyperlink" Target="http://sto.gamepedia.com/Shield_Array" TargetMode="External"/><Relationship Id="rId1870" Type="http://schemas.openxmlformats.org/officeDocument/2006/relationships/hyperlink" Target="http://sto.gamepedia.com/Shield_Array" TargetMode="External"/><Relationship Id="rId1968" Type="http://schemas.openxmlformats.org/officeDocument/2006/relationships/hyperlink" Target="http://sto.gamepedia.com/Mirror_Universe_Assault_Cruiser" TargetMode="External"/><Relationship Id="rId2507" Type="http://schemas.openxmlformats.org/officeDocument/2006/relationships/hyperlink" Target="http://sto.gamepedia.com/Ability:_Strategic_Maneuvering" TargetMode="External"/><Relationship Id="rId2714" Type="http://schemas.openxmlformats.org/officeDocument/2006/relationships/hyperlink" Target="http://sto.gamepedia.com/Toron_Shuttle" TargetMode="External"/><Relationship Id="rId2921" Type="http://schemas.openxmlformats.org/officeDocument/2006/relationships/hyperlink" Target="http://sto.gamepedia.com/Dual_Phaser_Beam_Bank" TargetMode="External"/><Relationship Id="rId4167" Type="http://schemas.openxmlformats.org/officeDocument/2006/relationships/hyperlink" Target="http://sto.gamepedia.com/Starship_%28Power_and_Subsystems%29" TargetMode="External"/><Relationship Id="rId4374" Type="http://schemas.openxmlformats.org/officeDocument/2006/relationships/hyperlink" Target="http://sto.gamepedia.com/Starship_%28Power_and_Subsystems%29" TargetMode="External"/><Relationship Id="rId4581" Type="http://schemas.openxmlformats.org/officeDocument/2006/relationships/hyperlink" Target="http://sto.gamepedia.com/Polaron_Beam_Array" TargetMode="External"/><Relationship Id="rId1316" Type="http://schemas.openxmlformats.org/officeDocument/2006/relationships/hyperlink" Target="http://sto.gamepedia.com/Disruptor_Dual_Beam_Bank" TargetMode="External"/><Relationship Id="rId1523" Type="http://schemas.openxmlformats.org/officeDocument/2006/relationships/hyperlink" Target="http://sto.gamepedia.com/Impulse_Engines" TargetMode="External"/><Relationship Id="rId1730" Type="http://schemas.openxmlformats.org/officeDocument/2006/relationships/hyperlink" Target="http://sto.gamepedia.com/Plasma_Torpedo_Launcher" TargetMode="External"/><Relationship Id="rId3183" Type="http://schemas.openxmlformats.org/officeDocument/2006/relationships/hyperlink" Target="http://sto.gamepedia.com/Ability:_Weapon_System_Efficiency" TargetMode="External"/><Relationship Id="rId3390" Type="http://schemas.openxmlformats.org/officeDocument/2006/relationships/hyperlink" Target="http://sto.gamepedia.com/Phaser_Beam_Array" TargetMode="External"/><Relationship Id="rId4027" Type="http://schemas.openxmlformats.org/officeDocument/2006/relationships/hyperlink" Target="http://sto.gamepedia.com/Deflector_Array" TargetMode="External"/><Relationship Id="rId4234" Type="http://schemas.openxmlformats.org/officeDocument/2006/relationships/hyperlink" Target="http://sto.gamepedia.com/Starship_%28Power_and_Subsystems%29" TargetMode="External"/><Relationship Id="rId4441" Type="http://schemas.openxmlformats.org/officeDocument/2006/relationships/hyperlink" Target="http://sto.gamepedia.com/Starship_%28Power_and_Subsystems%29" TargetMode="External"/><Relationship Id="rId4679" Type="http://schemas.openxmlformats.org/officeDocument/2006/relationships/hyperlink" Target="http://sto.gamepedia.com/Tal_Shiar_Adapted_Battle_Cruiser" TargetMode="External"/><Relationship Id="rId4886" Type="http://schemas.openxmlformats.org/officeDocument/2006/relationships/hyperlink" Target="http://sto.gamepedia.com/Ability:_Shield_Frequency_Modulation" TargetMode="External"/><Relationship Id="rId22" Type="http://schemas.openxmlformats.org/officeDocument/2006/relationships/hyperlink" Target="http://sto.gamepedia.com/Phaser_Beam_Array" TargetMode="External"/><Relationship Id="rId1828" Type="http://schemas.openxmlformats.org/officeDocument/2006/relationships/hyperlink" Target="http://sto.gamepedia.com/Plasma_Beam_Array" TargetMode="External"/><Relationship Id="rId3043" Type="http://schemas.openxmlformats.org/officeDocument/2006/relationships/hyperlink" Target="http://sto.gamepedia.com/index.php?title=Solanae_Dual_Heavy_Proton_Cannon&amp;action=edit&amp;redlink=1" TargetMode="External"/><Relationship Id="rId3250" Type="http://schemas.openxmlformats.org/officeDocument/2006/relationships/hyperlink" Target="http://sto.gamepedia.com/Chroniton_Torpedo_Launcher" TargetMode="External"/><Relationship Id="rId3488" Type="http://schemas.openxmlformats.org/officeDocument/2006/relationships/hyperlink" Target="http://sto.gamepedia.com/Shield_Array" TargetMode="External"/><Relationship Id="rId3695" Type="http://schemas.openxmlformats.org/officeDocument/2006/relationships/hyperlink" Target="http://sto.gamepedia.com/Fleet_Support_Cruiser_Retrofit" TargetMode="External"/><Relationship Id="rId4539" Type="http://schemas.openxmlformats.org/officeDocument/2006/relationships/hyperlink" Target="http://sto.gamepedia.com/Console_-_Universal_-_Shrapnel_Torpedo_Launcher" TargetMode="External"/><Relationship Id="rId4746" Type="http://schemas.openxmlformats.org/officeDocument/2006/relationships/hyperlink" Target="http://sto.gamepedia.com/Ability:_Subsystem_Targeting" TargetMode="External"/><Relationship Id="rId4953" Type="http://schemas.openxmlformats.org/officeDocument/2006/relationships/hyperlink" Target="file:///\\www.google.com\url%3fq=http%253A%252F%252Fsto.gamepedia.com%252FConsole_-_Universal_-_Dynamic_Tactical_System" TargetMode="External"/><Relationship Id="rId171" Type="http://schemas.openxmlformats.org/officeDocument/2006/relationships/hyperlink" Target="http://sto.gamepedia.com/Science_Consoles" TargetMode="External"/><Relationship Id="rId2297" Type="http://schemas.openxmlformats.org/officeDocument/2006/relationships/hyperlink" Target="http://sto.gamepedia.com/Plasma_Beam_Array" TargetMode="External"/><Relationship Id="rId3348" Type="http://schemas.openxmlformats.org/officeDocument/2006/relationships/hyperlink" Target="http://sto.gamepedia.com/Deflector_Array" TargetMode="External"/><Relationship Id="rId3555" Type="http://schemas.openxmlformats.org/officeDocument/2006/relationships/hyperlink" Target="http://sto.gamepedia.com/Lock_Box" TargetMode="External"/><Relationship Id="rId3762" Type="http://schemas.openxmlformats.org/officeDocument/2006/relationships/hyperlink" Target="http://sto.gamepedia.com/Phaser_Dual_Cannons" TargetMode="External"/><Relationship Id="rId4301" Type="http://schemas.openxmlformats.org/officeDocument/2006/relationships/hyperlink" Target="http://sto.gamepedia.com/Plasma_Beam_Array" TargetMode="External"/><Relationship Id="rId4606" Type="http://schemas.openxmlformats.org/officeDocument/2006/relationships/hyperlink" Target="http://sto.gamepedia.com/Deflector_Array" TargetMode="External"/><Relationship Id="rId4813" Type="http://schemas.openxmlformats.org/officeDocument/2006/relationships/hyperlink" Target="http://sto.gamepedia.com/Ability:_Cloak" TargetMode="External"/><Relationship Id="rId269" Type="http://schemas.openxmlformats.org/officeDocument/2006/relationships/hyperlink" Target="http://sto.gamepedia.com/Phaser_Beam_Array" TargetMode="External"/><Relationship Id="rId476" Type="http://schemas.openxmlformats.org/officeDocument/2006/relationships/hyperlink" Target="http://sto.gamepedia.com/Photon_Torpedo_Launcher" TargetMode="External"/><Relationship Id="rId683" Type="http://schemas.openxmlformats.org/officeDocument/2006/relationships/hyperlink" Target="http://sto.gamepedia.com/index.php?title=Aux_Phaser_Dual_Heavy_Cannons&amp;action=edit&amp;redlink=1" TargetMode="External"/><Relationship Id="rId890" Type="http://schemas.openxmlformats.org/officeDocument/2006/relationships/hyperlink" Target="http://sto.gamepedia.com/Phaser_Beam_Array" TargetMode="External"/><Relationship Id="rId2157" Type="http://schemas.openxmlformats.org/officeDocument/2006/relationships/hyperlink" Target="http://sto.gamepedia.com/Plasma_Beam_Array" TargetMode="External"/><Relationship Id="rId2364" Type="http://schemas.openxmlformats.org/officeDocument/2006/relationships/hyperlink" Target="http://sto.gamepedia.com/Engineering_Consoles" TargetMode="External"/><Relationship Id="rId2571" Type="http://schemas.openxmlformats.org/officeDocument/2006/relationships/hyperlink" Target="http://sto.gamepedia.com/Engineering_Consoles" TargetMode="External"/><Relationship Id="rId3110" Type="http://schemas.openxmlformats.org/officeDocument/2006/relationships/hyperlink" Target="http://sto.gamepedia.com/Ability:_Tempest_Tail_Gun" TargetMode="External"/><Relationship Id="rId3208" Type="http://schemas.openxmlformats.org/officeDocument/2006/relationships/hyperlink" Target="http://sto.gamepedia.com/Starship_%28Power_and_Subsystems%29" TargetMode="External"/><Relationship Id="rId3415" Type="http://schemas.openxmlformats.org/officeDocument/2006/relationships/hyperlink" Target="http://sto.gamepedia.com/Impulse_Engines" TargetMode="External"/><Relationship Id="rId129" Type="http://schemas.openxmlformats.org/officeDocument/2006/relationships/hyperlink" Target="http://sto.gamepedia.com/Starship_%28Power_and_Subsystems%29" TargetMode="External"/><Relationship Id="rId336" Type="http://schemas.openxmlformats.org/officeDocument/2006/relationships/hyperlink" Target="http://sto.gamepedia.com/Phaser_Beam_Array" TargetMode="External"/><Relationship Id="rId543" Type="http://schemas.openxmlformats.org/officeDocument/2006/relationships/hyperlink" Target="http://sto.gamepedia.com/Starship_%28Power_and_Subsystems%29" TargetMode="External"/><Relationship Id="rId988" Type="http://schemas.openxmlformats.org/officeDocument/2006/relationships/hyperlink" Target="http://sto.gamepedia.com/Science_Consoles" TargetMode="External"/><Relationship Id="rId1173" Type="http://schemas.openxmlformats.org/officeDocument/2006/relationships/hyperlink" Target="http://sto.gamepedia.com/Disruptor_Beam_Array" TargetMode="External"/><Relationship Id="rId1380" Type="http://schemas.openxmlformats.org/officeDocument/2006/relationships/hyperlink" Target="http://sto.gamepedia.com/Deflector_Array" TargetMode="External"/><Relationship Id="rId2017" Type="http://schemas.openxmlformats.org/officeDocument/2006/relationships/hyperlink" Target="http://sto.gamepedia.com/Ki%27tang_Bird-of-Prey" TargetMode="External"/><Relationship Id="rId2224" Type="http://schemas.openxmlformats.org/officeDocument/2006/relationships/hyperlink" Target="http://sto.gamepedia.com/Tactical_Consoles" TargetMode="External"/><Relationship Id="rId2669" Type="http://schemas.openxmlformats.org/officeDocument/2006/relationships/hyperlink" Target="http://sto.gamepedia.com/Assault_Cruiser_Refit" TargetMode="External"/><Relationship Id="rId2876" Type="http://schemas.openxmlformats.org/officeDocument/2006/relationships/hyperlink" Target="http://sto.gamepedia.com/Harpia_Class" TargetMode="External"/><Relationship Id="rId3622" Type="http://schemas.openxmlformats.org/officeDocument/2006/relationships/hyperlink" Target="http://sto.gamepedia.com/Science_Consoles" TargetMode="External"/><Relationship Id="rId3927" Type="http://schemas.openxmlformats.org/officeDocument/2006/relationships/hyperlink" Target="http://sto.gamepedia.com/Fleet_Negh%27Var_Heavy_Battle_Cruiser" TargetMode="External"/><Relationship Id="rId403" Type="http://schemas.openxmlformats.org/officeDocument/2006/relationships/hyperlink" Target="http://sto.gamepedia.com/Phaser_Beam_Array" TargetMode="External"/><Relationship Id="rId750" Type="http://schemas.openxmlformats.org/officeDocument/2006/relationships/hyperlink" Target="http://sto.gamepedia.com/Shield_Array" TargetMode="External"/><Relationship Id="rId848" Type="http://schemas.openxmlformats.org/officeDocument/2006/relationships/hyperlink" Target="http://sto.gamepedia.com/Science_Consoles" TargetMode="External"/><Relationship Id="rId1033" Type="http://schemas.openxmlformats.org/officeDocument/2006/relationships/hyperlink" Target="http://sto.gamepedia.com/Science_Consoles" TargetMode="External"/><Relationship Id="rId1478" Type="http://schemas.openxmlformats.org/officeDocument/2006/relationships/hyperlink" Target="http://sto.gamepedia.com/Impulse_Engines" TargetMode="External"/><Relationship Id="rId1685" Type="http://schemas.openxmlformats.org/officeDocument/2006/relationships/hyperlink" Target="http://sto.gamepedia.com/Deflector_Array" TargetMode="External"/><Relationship Id="rId1892" Type="http://schemas.openxmlformats.org/officeDocument/2006/relationships/hyperlink" Target="http://sto.gamepedia.com/Impulse_Engines" TargetMode="External"/><Relationship Id="rId2431" Type="http://schemas.openxmlformats.org/officeDocument/2006/relationships/hyperlink" Target="http://sto.gamepedia.com/Starship_%28Power_and_Subsystems%29" TargetMode="External"/><Relationship Id="rId2529" Type="http://schemas.openxmlformats.org/officeDocument/2006/relationships/hyperlink" Target="http://sto.gamepedia.com/Photon_Torpedo_Launcher" TargetMode="External"/><Relationship Id="rId2736" Type="http://schemas.openxmlformats.org/officeDocument/2006/relationships/hyperlink" Target="http://sto.gamepedia.com/Puyjaq_Raptor" TargetMode="External"/><Relationship Id="rId4091" Type="http://schemas.openxmlformats.org/officeDocument/2006/relationships/hyperlink" Target="http://sto.gamepedia.com/Starship_%28Power_and_Subsystems%29" TargetMode="External"/><Relationship Id="rId4189" Type="http://schemas.openxmlformats.org/officeDocument/2006/relationships/hyperlink" Target="http://sto.gamepedia.com/Plasma_Torpedo_Launcher" TargetMode="External"/><Relationship Id="rId610" Type="http://schemas.openxmlformats.org/officeDocument/2006/relationships/hyperlink" Target="http://sto.gamepedia.com/Deflector_Array" TargetMode="External"/><Relationship Id="rId708" Type="http://schemas.openxmlformats.org/officeDocument/2006/relationships/hyperlink" Target="http://sto.gamepedia.com/Starship_%28Power_and_Subsystems%29" TargetMode="External"/><Relationship Id="rId915" Type="http://schemas.openxmlformats.org/officeDocument/2006/relationships/hyperlink" Target="http://sto.gamepedia.com/Impulse_Engines" TargetMode="External"/><Relationship Id="rId1240" Type="http://schemas.openxmlformats.org/officeDocument/2006/relationships/hyperlink" Target="http://sto.gamepedia.com/Photon_Torpedo_Launcher" TargetMode="External"/><Relationship Id="rId1338" Type="http://schemas.openxmlformats.org/officeDocument/2006/relationships/hyperlink" Target="http://sto.gamepedia.com/Deflector_Array" TargetMode="External"/><Relationship Id="rId1545" Type="http://schemas.openxmlformats.org/officeDocument/2006/relationships/hyperlink" Target="http://sto.gamepedia.com/Science_Consoles" TargetMode="External"/><Relationship Id="rId2943" Type="http://schemas.openxmlformats.org/officeDocument/2006/relationships/hyperlink" Target="http://sto.gamepedia.com/Ability:_Strategic_Maneuvering" TargetMode="External"/><Relationship Id="rId4049" Type="http://schemas.openxmlformats.org/officeDocument/2006/relationships/hyperlink" Target="http://sto.gamepedia.com/Photon_Torpedo_Launcher" TargetMode="External"/><Relationship Id="rId4396" Type="http://schemas.openxmlformats.org/officeDocument/2006/relationships/hyperlink" Target="http://sto.gamepedia.com/Fleet_Dhelan_Warbird_Retrofit" TargetMode="External"/><Relationship Id="rId5002" Type="http://schemas.openxmlformats.org/officeDocument/2006/relationships/hyperlink" Target="file:///\\www.google.com\url%3fq=http%253A%252F%252Fsto.gamepedia.com%252FTempest_Tail_Gun" TargetMode="External"/><Relationship Id="rId1100" Type="http://schemas.openxmlformats.org/officeDocument/2006/relationships/hyperlink" Target="http://sto.gamepedia.com/Photon_Torpedo_Launcher" TargetMode="External"/><Relationship Id="rId1405" Type="http://schemas.openxmlformats.org/officeDocument/2006/relationships/hyperlink" Target="http://sto.gamepedia.com/Starship_%28Power_and_Subsystems%29" TargetMode="External"/><Relationship Id="rId1752" Type="http://schemas.openxmlformats.org/officeDocument/2006/relationships/hyperlink" Target="http://sto.gamepedia.com/Starship_%28Power_and_Subsystems%29" TargetMode="External"/><Relationship Id="rId2803" Type="http://schemas.openxmlformats.org/officeDocument/2006/relationships/hyperlink" Target="http://sto.gamepedia.com/Falchion_Dreadnought_Warbird" TargetMode="External"/><Relationship Id="rId4256" Type="http://schemas.openxmlformats.org/officeDocument/2006/relationships/hyperlink" Target="http://sto.gamepedia.com/Ability:_Cloaked_Barrage" TargetMode="External"/><Relationship Id="rId4463" Type="http://schemas.openxmlformats.org/officeDocument/2006/relationships/hyperlink" Target="http://sto.gamepedia.com/Impulse_Engines" TargetMode="External"/><Relationship Id="rId4670" Type="http://schemas.openxmlformats.org/officeDocument/2006/relationships/hyperlink" Target="http://sto.gamepedia.com/Voth_Antiproton_Beam_Array" TargetMode="External"/><Relationship Id="rId44" Type="http://schemas.openxmlformats.org/officeDocument/2006/relationships/hyperlink" Target="http://sto.gamepedia.com/Polaron_Beam_Array" TargetMode="External"/><Relationship Id="rId1612" Type="http://schemas.openxmlformats.org/officeDocument/2006/relationships/hyperlink" Target="http://sto.gamepedia.com/Hangar_-_S%27kul_Fighters" TargetMode="External"/><Relationship Id="rId1917" Type="http://schemas.openxmlformats.org/officeDocument/2006/relationships/hyperlink" Target="http://sto.gamepedia.com/Plasma_Torpedo_Launcher" TargetMode="External"/><Relationship Id="rId3065" Type="http://schemas.openxmlformats.org/officeDocument/2006/relationships/hyperlink" Target="http://sto.gamepedia.com/Mirror_Universe_Science_Vessel_Retrofit" TargetMode="External"/><Relationship Id="rId3272" Type="http://schemas.openxmlformats.org/officeDocument/2006/relationships/hyperlink" Target="http://sto.gamepedia.com/Impulse_Engines" TargetMode="External"/><Relationship Id="rId4116" Type="http://schemas.openxmlformats.org/officeDocument/2006/relationships/hyperlink" Target="http://sto.gamepedia.com/Starship_%28Power_and_Subsystems%29" TargetMode="External"/><Relationship Id="rId4323" Type="http://schemas.openxmlformats.org/officeDocument/2006/relationships/hyperlink" Target="http://sto.gamepedia.com/Plasma_Dual_Cannons" TargetMode="External"/><Relationship Id="rId4530" Type="http://schemas.openxmlformats.org/officeDocument/2006/relationships/hyperlink" Target="http://sto.gamepedia.com/Polaron_Dual_Beam_Bank" TargetMode="External"/><Relationship Id="rId4768" Type="http://schemas.openxmlformats.org/officeDocument/2006/relationships/hyperlink" Target="http://sto.gamepedia.com/Engineering_Consoles" TargetMode="External"/><Relationship Id="rId4975" Type="http://schemas.openxmlformats.org/officeDocument/2006/relationships/hyperlink" Target="http://sto.gamepedia.com/Kazon_Heavy_Raider" TargetMode="External"/><Relationship Id="rId193" Type="http://schemas.openxmlformats.org/officeDocument/2006/relationships/hyperlink" Target="http://sto.gamepedia.com/Phaser_Beam_Array" TargetMode="External"/><Relationship Id="rId498" Type="http://schemas.openxmlformats.org/officeDocument/2006/relationships/hyperlink" Target="http://sto.gamepedia.com/Phaser_Beam_Array" TargetMode="External"/><Relationship Id="rId2081" Type="http://schemas.openxmlformats.org/officeDocument/2006/relationships/hyperlink" Target="http://sto.gamepedia.com/Mirror_Universe_Ha%27nom_Guardian_Warbird" TargetMode="External"/><Relationship Id="rId2179" Type="http://schemas.openxmlformats.org/officeDocument/2006/relationships/hyperlink" Target="http://sto.gamepedia.com/Universal_Consoles" TargetMode="External"/><Relationship Id="rId3132" Type="http://schemas.openxmlformats.org/officeDocument/2006/relationships/hyperlink" Target="http://sto.gamepedia.com/Console_-_Universal_-_Cascade_Resonance_Catalyst" TargetMode="External"/><Relationship Id="rId3577" Type="http://schemas.openxmlformats.org/officeDocument/2006/relationships/hyperlink" Target="http://sto.gamepedia.com/Phaser_Beam_Array" TargetMode="External"/><Relationship Id="rId3784" Type="http://schemas.openxmlformats.org/officeDocument/2006/relationships/hyperlink" Target="http://sto.gamepedia.com/Science_Consoles" TargetMode="External"/><Relationship Id="rId3991" Type="http://schemas.openxmlformats.org/officeDocument/2006/relationships/hyperlink" Target="http://sto.gamepedia.com/Shield_Array" TargetMode="External"/><Relationship Id="rId4628" Type="http://schemas.openxmlformats.org/officeDocument/2006/relationships/hyperlink" Target="http://sto.gamepedia.com/Starship_%28Power_and_Subsystems%29" TargetMode="External"/><Relationship Id="rId4835" Type="http://schemas.openxmlformats.org/officeDocument/2006/relationships/hyperlink" Target="http://sto.gamepedia.com/Starship_%28Power_and_Subsystems%29" TargetMode="External"/><Relationship Id="rId260" Type="http://schemas.openxmlformats.org/officeDocument/2006/relationships/hyperlink" Target="http://sto.gamepedia.com/Phaser_Beam_Array" TargetMode="External"/><Relationship Id="rId2386" Type="http://schemas.openxmlformats.org/officeDocument/2006/relationships/hyperlink" Target="http://sto.gamepedia.com/Breen_Plesh_Brek_Heavy_Raider" TargetMode="External"/><Relationship Id="rId2593" Type="http://schemas.openxmlformats.org/officeDocument/2006/relationships/hyperlink" Target="http://sto.gamepedia.com/Ability:_Singularity_Overcharge" TargetMode="External"/><Relationship Id="rId3437" Type="http://schemas.openxmlformats.org/officeDocument/2006/relationships/hyperlink" Target="http://sto.gamepedia.com/Starship_%28Power_and_Subsystems%29" TargetMode="External"/><Relationship Id="rId3644" Type="http://schemas.openxmlformats.org/officeDocument/2006/relationships/hyperlink" Target="http://sto.gamepedia.com/Science_Consoles" TargetMode="External"/><Relationship Id="rId3851" Type="http://schemas.openxmlformats.org/officeDocument/2006/relationships/hyperlink" Target="http://sto.gamepedia.com/Fleet_Long_Range_Science_Vessel_Retrofit" TargetMode="External"/><Relationship Id="rId4902" Type="http://schemas.openxmlformats.org/officeDocument/2006/relationships/hyperlink" Target="http://sto.gamepedia.com/Starship_%28Power_and_Subsystems%29" TargetMode="External"/><Relationship Id="rId120" Type="http://schemas.openxmlformats.org/officeDocument/2006/relationships/hyperlink" Target="http://sto.gamepedia.com/Impulse_Engines" TargetMode="External"/><Relationship Id="rId358" Type="http://schemas.openxmlformats.org/officeDocument/2006/relationships/hyperlink" Target="http://sto.gamepedia.com/Phaser_Beam_Array" TargetMode="External"/><Relationship Id="rId565" Type="http://schemas.openxmlformats.org/officeDocument/2006/relationships/hyperlink" Target="http://sto.gamepedia.com/Photon_Torpedo_Launcher" TargetMode="External"/><Relationship Id="rId772" Type="http://schemas.openxmlformats.org/officeDocument/2006/relationships/hyperlink" Target="http://sto.gamepedia.com/Starship_%28Power_and_Subsystems%29" TargetMode="External"/><Relationship Id="rId1195" Type="http://schemas.openxmlformats.org/officeDocument/2006/relationships/hyperlink" Target="http://sto.gamepedia.com/Science_Consoles" TargetMode="External"/><Relationship Id="rId2039" Type="http://schemas.openxmlformats.org/officeDocument/2006/relationships/hyperlink" Target="http://sto.gamepedia.com/Vor%27Kang_Battle_Cruiser" TargetMode="External"/><Relationship Id="rId2246" Type="http://schemas.openxmlformats.org/officeDocument/2006/relationships/hyperlink" Target="http://sto.gamepedia.com/Dual_Plasma_Beam_Bank" TargetMode="External"/><Relationship Id="rId2453" Type="http://schemas.openxmlformats.org/officeDocument/2006/relationships/hyperlink" Target="http://sto.gamepedia.com/Tactical_Consoles" TargetMode="External"/><Relationship Id="rId2660" Type="http://schemas.openxmlformats.org/officeDocument/2006/relationships/hyperlink" Target="http://sto.gamepedia.com/Deep_Space_Science_Vessel" TargetMode="External"/><Relationship Id="rId2898" Type="http://schemas.openxmlformats.org/officeDocument/2006/relationships/hyperlink" Target="http://sto.gamepedia.com/Phaser_Beam_Array" TargetMode="External"/><Relationship Id="rId3504" Type="http://schemas.openxmlformats.org/officeDocument/2006/relationships/hyperlink" Target="http://sto.gamepedia.com/Photon_Torpedo_Launcher" TargetMode="External"/><Relationship Id="rId3711" Type="http://schemas.openxmlformats.org/officeDocument/2006/relationships/hyperlink" Target="http://sto.gamepedia.com/Starship_%28Power_and_Subsystems%29" TargetMode="External"/><Relationship Id="rId3949" Type="http://schemas.openxmlformats.org/officeDocument/2006/relationships/hyperlink" Target="http://sto.gamepedia.com/Impulse_Engines" TargetMode="External"/><Relationship Id="rId218" Type="http://schemas.openxmlformats.org/officeDocument/2006/relationships/hyperlink" Target="http://sto.gamepedia.com/Starship_%28Power_and_Subsystems%29" TargetMode="External"/><Relationship Id="rId425" Type="http://schemas.openxmlformats.org/officeDocument/2006/relationships/hyperlink" Target="http://sto.gamepedia.com/Phaser_Beam_Array" TargetMode="External"/><Relationship Id="rId632" Type="http://schemas.openxmlformats.org/officeDocument/2006/relationships/hyperlink" Target="http://sto.gamepedia.com/Impulse_Engines" TargetMode="External"/><Relationship Id="rId1055" Type="http://schemas.openxmlformats.org/officeDocument/2006/relationships/hyperlink" Target="http://sto.gamepedia.com/Shield_Array" TargetMode="External"/><Relationship Id="rId1262" Type="http://schemas.openxmlformats.org/officeDocument/2006/relationships/hyperlink" Target="http://sto.gamepedia.com/Disruptor_Dual_Cannons" TargetMode="External"/><Relationship Id="rId2106" Type="http://schemas.openxmlformats.org/officeDocument/2006/relationships/hyperlink" Target="http://sto.gamepedia.com/Tuffli_Class_Freighter" TargetMode="External"/><Relationship Id="rId2313" Type="http://schemas.openxmlformats.org/officeDocument/2006/relationships/hyperlink" Target="http://sto.gamepedia.com/Engineering_Consoles" TargetMode="External"/><Relationship Id="rId2520" Type="http://schemas.openxmlformats.org/officeDocument/2006/relationships/hyperlink" Target="http://sto.gamepedia.com/Avenger_Battle_Cruiser" TargetMode="External"/><Relationship Id="rId2758" Type="http://schemas.openxmlformats.org/officeDocument/2006/relationships/hyperlink" Target="http://sto.gamepedia.com/Fleet_Kamarag_Battlecruiser_Retrofit" TargetMode="External"/><Relationship Id="rId2965" Type="http://schemas.openxmlformats.org/officeDocument/2006/relationships/hyperlink" Target="http://sto.gamepedia.com/Matter_Anti-Matter_Warp_Core" TargetMode="External"/><Relationship Id="rId3809" Type="http://schemas.openxmlformats.org/officeDocument/2006/relationships/hyperlink" Target="http://sto.gamepedia.com/Tactical_Consoles" TargetMode="External"/><Relationship Id="rId5024" Type="http://schemas.openxmlformats.org/officeDocument/2006/relationships/hyperlink" Target="http://sto.gamepedia.com/Lock_Box" TargetMode="External"/><Relationship Id="rId937" Type="http://schemas.openxmlformats.org/officeDocument/2006/relationships/hyperlink" Target="http://sto.gamepedia.com/Phaser_Beam_Array" TargetMode="External"/><Relationship Id="rId1122" Type="http://schemas.openxmlformats.org/officeDocument/2006/relationships/hyperlink" Target="http://sto.gamepedia.com/Starship_%28Power_and_Subsystems%29" TargetMode="External"/><Relationship Id="rId1567" Type="http://schemas.openxmlformats.org/officeDocument/2006/relationships/hyperlink" Target="http://sto.gamepedia.com/Starship_%28Power_and_Subsystems%29" TargetMode="External"/><Relationship Id="rId1774" Type="http://schemas.openxmlformats.org/officeDocument/2006/relationships/hyperlink" Target="http://sto.gamepedia.com/Plasma_Turret" TargetMode="External"/><Relationship Id="rId1981" Type="http://schemas.openxmlformats.org/officeDocument/2006/relationships/hyperlink" Target="http://sto.gamepedia.com/Heavy_Cruiser_Retrofit" TargetMode="External"/><Relationship Id="rId2618" Type="http://schemas.openxmlformats.org/officeDocument/2006/relationships/hyperlink" Target="http://sto.gamepedia.com/Yellowstone_Class_Runabout" TargetMode="External"/><Relationship Id="rId2825" Type="http://schemas.openxmlformats.org/officeDocument/2006/relationships/hyperlink" Target="http://sto.gamepedia.com/Tholian_Widow_Fighter" TargetMode="External"/><Relationship Id="rId4180" Type="http://schemas.openxmlformats.org/officeDocument/2006/relationships/hyperlink" Target="http://sto.gamepedia.com/Fleet_Kar%27Fi_Battle_Carrier" TargetMode="External"/><Relationship Id="rId4278" Type="http://schemas.openxmlformats.org/officeDocument/2006/relationships/hyperlink" Target="http://sto.gamepedia.com/Deflector_Array" TargetMode="External"/><Relationship Id="rId4485" Type="http://schemas.openxmlformats.org/officeDocument/2006/relationships/hyperlink" Target="http://sto.gamepedia.com/Phaser_Beam_Array" TargetMode="External"/><Relationship Id="rId66" Type="http://schemas.openxmlformats.org/officeDocument/2006/relationships/hyperlink" Target="http://sto.gamepedia.com/Shield_Array" TargetMode="External"/><Relationship Id="rId1427" Type="http://schemas.openxmlformats.org/officeDocument/2006/relationships/hyperlink" Target="http://sto.gamepedia.com/Disruptor_Beam_Array" TargetMode="External"/><Relationship Id="rId1634" Type="http://schemas.openxmlformats.org/officeDocument/2006/relationships/hyperlink" Target="http://sto.gamepedia.com/Antiproton_Beam_Array" TargetMode="External"/><Relationship Id="rId1841" Type="http://schemas.openxmlformats.org/officeDocument/2006/relationships/hyperlink" Target="http://sto.gamepedia.com/Impulse_Engines" TargetMode="External"/><Relationship Id="rId3087" Type="http://schemas.openxmlformats.org/officeDocument/2006/relationships/hyperlink" Target="http://sto.gamepedia.com/Xindi-Reptilian_Contortrix_Escort" TargetMode="External"/><Relationship Id="rId3294" Type="http://schemas.openxmlformats.org/officeDocument/2006/relationships/hyperlink" Target="http://sto.gamepedia.com/Shield_Array" TargetMode="External"/><Relationship Id="rId4040" Type="http://schemas.openxmlformats.org/officeDocument/2006/relationships/hyperlink" Target="http://sto.gamepedia.com/Deflector_Array" TargetMode="External"/><Relationship Id="rId4138" Type="http://schemas.openxmlformats.org/officeDocument/2006/relationships/hyperlink" Target="http://sto.gamepedia.com/Hangar_-_To%27Duj_Fighters" TargetMode="External"/><Relationship Id="rId4345" Type="http://schemas.openxmlformats.org/officeDocument/2006/relationships/hyperlink" Target="http://sto.gamepedia.com/Tactical_Consoles" TargetMode="External"/><Relationship Id="rId4692" Type="http://schemas.openxmlformats.org/officeDocument/2006/relationships/hyperlink" Target="http://sto.gamepedia.com/Jem%E2%80%99Hadar_Dreadnought_Carrier" TargetMode="External"/><Relationship Id="rId4997" Type="http://schemas.openxmlformats.org/officeDocument/2006/relationships/hyperlink" Target="file://///www.google.com/url%3fq=http%253A%252F%252Fsto.gamepedia.com%252FConsole_-_Universal_-_Proton_Destabilizer_Module" TargetMode="External"/><Relationship Id="rId1939" Type="http://schemas.openxmlformats.org/officeDocument/2006/relationships/hyperlink" Target="http://sto.gamepedia.com/Fleet_Advanced_Escort" TargetMode="External"/><Relationship Id="rId3599" Type="http://schemas.openxmlformats.org/officeDocument/2006/relationships/hyperlink" Target="http://sto.gamepedia.com/Multi-Mission_Strategic_Explorer" TargetMode="External"/><Relationship Id="rId4552" Type="http://schemas.openxmlformats.org/officeDocument/2006/relationships/hyperlink" Target="http://sto.gamepedia.com/Tetryon_Beam_Array" TargetMode="External"/><Relationship Id="rId4857" Type="http://schemas.openxmlformats.org/officeDocument/2006/relationships/hyperlink" Target="http://sto.gamepedia.com/Hirogen_Hunter_Heavy_Escort" TargetMode="External"/><Relationship Id="rId1701" Type="http://schemas.openxmlformats.org/officeDocument/2006/relationships/hyperlink" Target="http://sto.gamepedia.com/Science_Consoles" TargetMode="External"/><Relationship Id="rId3154" Type="http://schemas.openxmlformats.org/officeDocument/2006/relationships/hyperlink" Target="http://sto.gamepedia.com/Phaser_Beam_Array" TargetMode="External"/><Relationship Id="rId3361" Type="http://schemas.openxmlformats.org/officeDocument/2006/relationships/hyperlink" Target="http://sto.gamepedia.com/Deflector_Array" TargetMode="External"/><Relationship Id="rId3459" Type="http://schemas.openxmlformats.org/officeDocument/2006/relationships/hyperlink" Target="http://sto.gamepedia.com/Wide_Angle_Quantum_Torpedo_Launcher" TargetMode="External"/><Relationship Id="rId3666" Type="http://schemas.openxmlformats.org/officeDocument/2006/relationships/hyperlink" Target="http://sto.gamepedia.com/Engineering_Consoles" TargetMode="External"/><Relationship Id="rId4205" Type="http://schemas.openxmlformats.org/officeDocument/2006/relationships/hyperlink" Target="http://sto.gamepedia.com/Impulse_Engines" TargetMode="External"/><Relationship Id="rId4412" Type="http://schemas.openxmlformats.org/officeDocument/2006/relationships/hyperlink" Target="http://sto.gamepedia.com/Impulse_Engines" TargetMode="External"/><Relationship Id="rId282" Type="http://schemas.openxmlformats.org/officeDocument/2006/relationships/hyperlink" Target="http://sto.gamepedia.com/Phaser_Beam_Array" TargetMode="External"/><Relationship Id="rId587" Type="http://schemas.openxmlformats.org/officeDocument/2006/relationships/hyperlink" Target="http://sto.gamepedia.com/Photon_Torpedo_Launcher" TargetMode="External"/><Relationship Id="rId2170" Type="http://schemas.openxmlformats.org/officeDocument/2006/relationships/hyperlink" Target="http://sto.gamepedia.com/Starship_%28Power_and_Subsystems%29" TargetMode="External"/><Relationship Id="rId2268" Type="http://schemas.openxmlformats.org/officeDocument/2006/relationships/hyperlink" Target="http://sto.gamepedia.com/Ability:_Singularity_Distributor_Unit" TargetMode="External"/><Relationship Id="rId3014" Type="http://schemas.openxmlformats.org/officeDocument/2006/relationships/hyperlink" Target="http://sto.gamepedia.com/Starship_%28Power_and_Subsystems%29" TargetMode="External"/><Relationship Id="rId3221" Type="http://schemas.openxmlformats.org/officeDocument/2006/relationships/hyperlink" Target="http://sto.gamepedia.com/Starship_%28Power_and_Subsystems%29" TargetMode="External"/><Relationship Id="rId3319" Type="http://schemas.openxmlformats.org/officeDocument/2006/relationships/hyperlink" Target="http://sto.gamepedia.com/Starship_%28Power_and_Subsystems%29" TargetMode="External"/><Relationship Id="rId3873" Type="http://schemas.openxmlformats.org/officeDocument/2006/relationships/hyperlink" Target="http://sto.gamepedia.com/Engineering_Consoles" TargetMode="External"/><Relationship Id="rId4717" Type="http://schemas.openxmlformats.org/officeDocument/2006/relationships/hyperlink" Target="http://sto.gamepedia.com/Advanced_Obelisk_Carrier" TargetMode="External"/><Relationship Id="rId4924" Type="http://schemas.openxmlformats.org/officeDocument/2006/relationships/hyperlink" Target="http://sto.gamepedia.com/Undine_Nicor_Bio-Warship" TargetMode="External"/><Relationship Id="rId8" Type="http://schemas.openxmlformats.org/officeDocument/2006/relationships/hyperlink" Target="http://sto.gamepedia.com/Spiral_Wave_Disruptor" TargetMode="External"/><Relationship Id="rId142" Type="http://schemas.openxmlformats.org/officeDocument/2006/relationships/hyperlink" Target="http://sto.gamepedia.com/Starship_%28Power_and_Subsystems%29" TargetMode="External"/><Relationship Id="rId447" Type="http://schemas.openxmlformats.org/officeDocument/2006/relationships/hyperlink" Target="http://sto.gamepedia.com/Impulse_Engines" TargetMode="External"/><Relationship Id="rId794" Type="http://schemas.openxmlformats.org/officeDocument/2006/relationships/hyperlink" Target="http://sto.gamepedia.com/Phaser_Dual_Cannons" TargetMode="External"/><Relationship Id="rId1077" Type="http://schemas.openxmlformats.org/officeDocument/2006/relationships/hyperlink" Target="http://sto.gamepedia.com/Science_Consoles" TargetMode="External"/><Relationship Id="rId2030" Type="http://schemas.openxmlformats.org/officeDocument/2006/relationships/hyperlink" Target="http://sto.gamepedia.com/Qin_Heavy_Raptor" TargetMode="External"/><Relationship Id="rId2128" Type="http://schemas.openxmlformats.org/officeDocument/2006/relationships/hyperlink" Target="http://sto.gamepedia.com/Stalker_Stealth_Fighter" TargetMode="External"/><Relationship Id="rId2475" Type="http://schemas.openxmlformats.org/officeDocument/2006/relationships/hyperlink" Target="http://sto.gamepedia.com/Ability:_Beam_Target_Engines_Subsystems" TargetMode="External"/><Relationship Id="rId2682" Type="http://schemas.openxmlformats.org/officeDocument/2006/relationships/hyperlink" Target="http://sto.gamepedia.com/Long_Range_Science_Vessel_Retrofit" TargetMode="External"/><Relationship Id="rId2987" Type="http://schemas.openxmlformats.org/officeDocument/2006/relationships/hyperlink" Target="http://sto.gamepedia.com/Ability:_Carrier_Commands" TargetMode="External"/><Relationship Id="rId3526" Type="http://schemas.openxmlformats.org/officeDocument/2006/relationships/hyperlink" Target="http://sto.gamepedia.com/Photon_Torpedo_Launcher" TargetMode="External"/><Relationship Id="rId3733" Type="http://schemas.openxmlformats.org/officeDocument/2006/relationships/hyperlink" Target="http://sto.gamepedia.com/Photon_Torpedo_Launcher" TargetMode="External"/><Relationship Id="rId3940" Type="http://schemas.openxmlformats.org/officeDocument/2006/relationships/hyperlink" Target="http://sto.gamepedia.com/Disruptor_Beam_Array" TargetMode="External"/><Relationship Id="rId654" Type="http://schemas.openxmlformats.org/officeDocument/2006/relationships/hyperlink" Target="http://sto.gamepedia.com/Deflector_Array" TargetMode="External"/><Relationship Id="rId861" Type="http://schemas.openxmlformats.org/officeDocument/2006/relationships/hyperlink" Target="http://sto.gamepedia.com/Starship_%28Power_and_Subsystems%29" TargetMode="External"/><Relationship Id="rId959" Type="http://schemas.openxmlformats.org/officeDocument/2006/relationships/hyperlink" Target="http://sto.gamepedia.com/Deflector_Array" TargetMode="External"/><Relationship Id="rId1284" Type="http://schemas.openxmlformats.org/officeDocument/2006/relationships/hyperlink" Target="http://sto.gamepedia.com/Starship_%28Power_and_Subsystems%29" TargetMode="External"/><Relationship Id="rId1491" Type="http://schemas.openxmlformats.org/officeDocument/2006/relationships/hyperlink" Target="http://sto.gamepedia.com/Starship_%28Power_and_Subsystems%29" TargetMode="External"/><Relationship Id="rId1589" Type="http://schemas.openxmlformats.org/officeDocument/2006/relationships/hyperlink" Target="http://sto.gamepedia.com/Dual_Disruptor_Beam_Bank" TargetMode="External"/><Relationship Id="rId2335" Type="http://schemas.openxmlformats.org/officeDocument/2006/relationships/hyperlink" Target="http://sto.gamepedia.com/Console_-_Universal_-_Subspace_Wake_Generator" TargetMode="External"/><Relationship Id="rId2542" Type="http://schemas.openxmlformats.org/officeDocument/2006/relationships/hyperlink" Target="http://sto.gamepedia.com/Fleet_Ar%27Kif_Tactical_Carrier_Warbird_Retrofit" TargetMode="External"/><Relationship Id="rId3800" Type="http://schemas.openxmlformats.org/officeDocument/2006/relationships/hyperlink" Target="http://sto.gamepedia.com/Phaser_Beam_Array" TargetMode="External"/><Relationship Id="rId307" Type="http://schemas.openxmlformats.org/officeDocument/2006/relationships/hyperlink" Target="http://sto.gamepedia.com/Science_Consoles" TargetMode="External"/><Relationship Id="rId514" Type="http://schemas.openxmlformats.org/officeDocument/2006/relationships/hyperlink" Target="http://sto.gamepedia.com/Science_Consoles" TargetMode="External"/><Relationship Id="rId721" Type="http://schemas.openxmlformats.org/officeDocument/2006/relationships/hyperlink" Target="http://sto.gamepedia.com/Deflector_Array" TargetMode="External"/><Relationship Id="rId1144" Type="http://schemas.openxmlformats.org/officeDocument/2006/relationships/hyperlink" Target="http://sto.gamepedia.com/Dual_Disruptor_Beam_Bank" TargetMode="External"/><Relationship Id="rId1351" Type="http://schemas.openxmlformats.org/officeDocument/2006/relationships/hyperlink" Target="http://sto.gamepedia.com/Shield_Array" TargetMode="External"/><Relationship Id="rId1449" Type="http://schemas.openxmlformats.org/officeDocument/2006/relationships/hyperlink" Target="http://sto.gamepedia.com/Starship_%28Power_and_Subsystems%29" TargetMode="External"/><Relationship Id="rId1796" Type="http://schemas.openxmlformats.org/officeDocument/2006/relationships/hyperlink" Target="http://sto.gamepedia.com/Plasma_Torpedo_Launcher" TargetMode="External"/><Relationship Id="rId2402" Type="http://schemas.openxmlformats.org/officeDocument/2006/relationships/hyperlink" Target="http://sto.gamepedia.com/Voth_Antiproton_Beam_Array" TargetMode="External"/><Relationship Id="rId2847" Type="http://schemas.openxmlformats.org/officeDocument/2006/relationships/hyperlink" Target="http://sto.gamepedia.com/Dyson_Reconnaissance_Science_Destroyer" TargetMode="External"/><Relationship Id="rId4062" Type="http://schemas.openxmlformats.org/officeDocument/2006/relationships/hyperlink" Target="http://sto.gamepedia.com/Peghqu%27_Heavy_Destroyer" TargetMode="External"/><Relationship Id="rId88" Type="http://schemas.openxmlformats.org/officeDocument/2006/relationships/hyperlink" Target="http://sto.gamepedia.com/Shield_Array" TargetMode="External"/><Relationship Id="rId819" Type="http://schemas.openxmlformats.org/officeDocument/2006/relationships/hyperlink" Target="http://sto.gamepedia.com/Quantum_Torpedo_Launcher" TargetMode="External"/><Relationship Id="rId1004" Type="http://schemas.openxmlformats.org/officeDocument/2006/relationships/hyperlink" Target="http://sto.gamepedia.com/Deflector_Array" TargetMode="External"/><Relationship Id="rId1211" Type="http://schemas.openxmlformats.org/officeDocument/2006/relationships/hyperlink" Target="http://sto.gamepedia.com/Shield_Array" TargetMode="External"/><Relationship Id="rId1656" Type="http://schemas.openxmlformats.org/officeDocument/2006/relationships/hyperlink" Target="http://sto.gamepedia.com/Disruptor_Dual_Heavy_Cannons" TargetMode="External"/><Relationship Id="rId1863" Type="http://schemas.openxmlformats.org/officeDocument/2006/relationships/hyperlink" Target="http://sto.gamepedia.com/Starship_%28Power_and_Subsystems%29" TargetMode="External"/><Relationship Id="rId2707" Type="http://schemas.openxmlformats.org/officeDocument/2006/relationships/hyperlink" Target="http://sto.gamepedia.com/Fleet_Reconnaissance_Science_Vessel" TargetMode="External"/><Relationship Id="rId2914" Type="http://schemas.openxmlformats.org/officeDocument/2006/relationships/hyperlink" Target="http://sto.gamepedia.com/Science_Consoles" TargetMode="External"/><Relationship Id="rId4367" Type="http://schemas.openxmlformats.org/officeDocument/2006/relationships/hyperlink" Target="http://sto.gamepedia.com/Ability:_Singularity_Jump" TargetMode="External"/><Relationship Id="rId4574" Type="http://schemas.openxmlformats.org/officeDocument/2006/relationships/hyperlink" Target="http://sto.gamepedia.com/index.php?title=Hangar_-_Jem%27Hadar_Fighters&amp;action=edit&amp;redlink=1" TargetMode="External"/><Relationship Id="rId4781" Type="http://schemas.openxmlformats.org/officeDocument/2006/relationships/hyperlink" Target="http://sto.gamepedia.com/Shield_Array" TargetMode="External"/><Relationship Id="rId1309" Type="http://schemas.openxmlformats.org/officeDocument/2006/relationships/hyperlink" Target="http://sto.gamepedia.com/Disruptor_Dual_Cannons" TargetMode="External"/><Relationship Id="rId1516" Type="http://schemas.openxmlformats.org/officeDocument/2006/relationships/hyperlink" Target="http://sto.gamepedia.com/Disruptor_Beam_Array" TargetMode="External"/><Relationship Id="rId1723" Type="http://schemas.openxmlformats.org/officeDocument/2006/relationships/hyperlink" Target="http://sto.gamepedia.com/Starship_%28Power_and_Subsystems%29" TargetMode="External"/><Relationship Id="rId1930" Type="http://schemas.openxmlformats.org/officeDocument/2006/relationships/hyperlink" Target="http://sto.gamepedia.com/Heavy_Escort" TargetMode="External"/><Relationship Id="rId3176" Type="http://schemas.openxmlformats.org/officeDocument/2006/relationships/hyperlink" Target="http://sto.gamepedia.com/index.php?title=Fleet_Faeht_Intel_Warbird&amp;action=edit&amp;redlink=1" TargetMode="External"/><Relationship Id="rId3383" Type="http://schemas.openxmlformats.org/officeDocument/2006/relationships/hyperlink" Target="http://sto.gamepedia.com/Science_Consoles" TargetMode="External"/><Relationship Id="rId3590" Type="http://schemas.openxmlformats.org/officeDocument/2006/relationships/hyperlink" Target="http://sto.gamepedia.com/Multi-Vector_Advanced_Escort" TargetMode="External"/><Relationship Id="rId4227" Type="http://schemas.openxmlformats.org/officeDocument/2006/relationships/hyperlink" Target="http://sto.gamepedia.com/Mogai_Heavy_Warbird_Retrofit" TargetMode="External"/><Relationship Id="rId4434" Type="http://schemas.openxmlformats.org/officeDocument/2006/relationships/hyperlink" Target="http://sto.gamepedia.com/Ability:_Romulan_Battle_Cloak" TargetMode="External"/><Relationship Id="rId4879" Type="http://schemas.openxmlformats.org/officeDocument/2006/relationships/hyperlink" Target="http://sto.gamepedia.com/Starship_%28Power_and_Subsystems%29" TargetMode="External"/><Relationship Id="rId15" Type="http://schemas.openxmlformats.org/officeDocument/2006/relationships/hyperlink" Target="http://sto.gamepedia.com/Starship_%28Power_and_Subsystems%29" TargetMode="External"/><Relationship Id="rId2192" Type="http://schemas.openxmlformats.org/officeDocument/2006/relationships/hyperlink" Target="http://sto.gamepedia.com/Elachi_S%27golth_Escort" TargetMode="External"/><Relationship Id="rId3036" Type="http://schemas.openxmlformats.org/officeDocument/2006/relationships/hyperlink" Target="http://sto.gamepedia.com/index.php?title=Ability:_Tactical_Mode&amp;action=edit&amp;redlink=1" TargetMode="External"/><Relationship Id="rId3243" Type="http://schemas.openxmlformats.org/officeDocument/2006/relationships/hyperlink" Target="http://sto.gamepedia.com/Deflector_Array" TargetMode="External"/><Relationship Id="rId3688" Type="http://schemas.openxmlformats.org/officeDocument/2006/relationships/hyperlink" Target="http://sto.gamepedia.com/Photon_Torpedo_Launcher" TargetMode="External"/><Relationship Id="rId3895" Type="http://schemas.openxmlformats.org/officeDocument/2006/relationships/hyperlink" Target="http://sto.gamepedia.com/Deflector_Array" TargetMode="External"/><Relationship Id="rId4641" Type="http://schemas.openxmlformats.org/officeDocument/2006/relationships/hyperlink" Target="http://sto.gamepedia.com/Hangar_-_Voth_Heavy_Fighters" TargetMode="External"/><Relationship Id="rId4739" Type="http://schemas.openxmlformats.org/officeDocument/2006/relationships/hyperlink" Target="http://sto.gamepedia.com/Ta%E2%80%99Sub_Class" TargetMode="External"/><Relationship Id="rId4946" Type="http://schemas.openxmlformats.org/officeDocument/2006/relationships/hyperlink" Target="http://sto.gamepedia.com/Starship_%28Power_and_Subsystems%29" TargetMode="External"/><Relationship Id="rId164" Type="http://schemas.openxmlformats.org/officeDocument/2006/relationships/hyperlink" Target="http://sto.gamepedia.com/Impulse_Engines" TargetMode="External"/><Relationship Id="rId371" Type="http://schemas.openxmlformats.org/officeDocument/2006/relationships/hyperlink" Target="http://sto.gamepedia.com/Shield_Array" TargetMode="External"/><Relationship Id="rId2052" Type="http://schemas.openxmlformats.org/officeDocument/2006/relationships/hyperlink" Target="http://sto.gamepedia.com/Corsair_Flight-Deck_Cruiser" TargetMode="External"/><Relationship Id="rId2497" Type="http://schemas.openxmlformats.org/officeDocument/2006/relationships/hyperlink" Target="http://sto.gamepedia.com/Impulse_Engines" TargetMode="External"/><Relationship Id="rId3450" Type="http://schemas.openxmlformats.org/officeDocument/2006/relationships/hyperlink" Target="http://sto.gamepedia.com/Starship_%28Power_and_Subsystems%29" TargetMode="External"/><Relationship Id="rId3548" Type="http://schemas.openxmlformats.org/officeDocument/2006/relationships/hyperlink" Target="http://sto.gamepedia.com/Long_Range_Science_Vessel_Retrofit" TargetMode="External"/><Relationship Id="rId3755" Type="http://schemas.openxmlformats.org/officeDocument/2006/relationships/hyperlink" Target="http://sto.gamepedia.com/Starship_%28Power_and_Subsystems%29" TargetMode="External"/><Relationship Id="rId4501" Type="http://schemas.openxmlformats.org/officeDocument/2006/relationships/hyperlink" Target="http://sto.gamepedia.com/Polaron_Dual_Cannons" TargetMode="External"/><Relationship Id="rId4806" Type="http://schemas.openxmlformats.org/officeDocument/2006/relationships/hyperlink" Target="http://sto.gamepedia.com/Starship_%28Power_and_Subsystems%29" TargetMode="External"/><Relationship Id="rId469" Type="http://schemas.openxmlformats.org/officeDocument/2006/relationships/hyperlink" Target="http://sto.gamepedia.com/Deflector_Array" TargetMode="External"/><Relationship Id="rId676" Type="http://schemas.openxmlformats.org/officeDocument/2006/relationships/hyperlink" Target="http://sto.gamepedia.com/Starship_%28Power_and_Subsystems%29" TargetMode="External"/><Relationship Id="rId883" Type="http://schemas.openxmlformats.org/officeDocument/2006/relationships/hyperlink" Target="http://sto.gamepedia.com/Photon_Torpedo_Launcher" TargetMode="External"/><Relationship Id="rId1099" Type="http://schemas.openxmlformats.org/officeDocument/2006/relationships/hyperlink" Target="http://sto.gamepedia.com/Phaser_Beam_Array" TargetMode="External"/><Relationship Id="rId2357" Type="http://schemas.openxmlformats.org/officeDocument/2006/relationships/hyperlink" Target="http://sto.gamepedia.com/Engineering_Consoles" TargetMode="External"/><Relationship Id="rId2564" Type="http://schemas.openxmlformats.org/officeDocument/2006/relationships/hyperlink" Target="http://sto.gamepedia.com/index.php?title=Ability:_Launch_S%27kul_Fighters&amp;action=edit&amp;redlink=1" TargetMode="External"/><Relationship Id="rId3103" Type="http://schemas.openxmlformats.org/officeDocument/2006/relationships/hyperlink" Target="http://sto.gamepedia.com/Phaser_Dual_Cannons" TargetMode="External"/><Relationship Id="rId3310" Type="http://schemas.openxmlformats.org/officeDocument/2006/relationships/hyperlink" Target="http://sto.gamepedia.com/Impulse_Engines" TargetMode="External"/><Relationship Id="rId3408" Type="http://schemas.openxmlformats.org/officeDocument/2006/relationships/hyperlink" Target="http://sto.gamepedia.com/index.php?title=Andorian_Phaser_Turret&amp;action=edit&amp;redlink=1" TargetMode="External"/><Relationship Id="rId3615" Type="http://schemas.openxmlformats.org/officeDocument/2006/relationships/hyperlink" Target="http://sto.gamepedia.com/Deflector_Array" TargetMode="External"/><Relationship Id="rId3962" Type="http://schemas.openxmlformats.org/officeDocument/2006/relationships/hyperlink" Target="http://sto.gamepedia.com/Deflector_Array" TargetMode="External"/><Relationship Id="rId231" Type="http://schemas.openxmlformats.org/officeDocument/2006/relationships/hyperlink" Target="http://sto.gamepedia.com/Deflector_Array" TargetMode="External"/><Relationship Id="rId329" Type="http://schemas.openxmlformats.org/officeDocument/2006/relationships/hyperlink" Target="http://sto.gamepedia.com/Retrofit_Aft_Phaser_Bank" TargetMode="External"/><Relationship Id="rId536" Type="http://schemas.openxmlformats.org/officeDocument/2006/relationships/hyperlink" Target="http://sto.gamepedia.com/Phaser_Beam_Array" TargetMode="External"/><Relationship Id="rId1166" Type="http://schemas.openxmlformats.org/officeDocument/2006/relationships/hyperlink" Target="http://sto.gamepedia.com/Science_Consoles" TargetMode="External"/><Relationship Id="rId1373" Type="http://schemas.openxmlformats.org/officeDocument/2006/relationships/hyperlink" Target="http://sto.gamepedia.com/Disruptor_Dual_Cannons" TargetMode="External"/><Relationship Id="rId2217" Type="http://schemas.openxmlformats.org/officeDocument/2006/relationships/hyperlink" Target="http://sto.gamepedia.com/Ability:_Romulan_Battle_Cloak" TargetMode="External"/><Relationship Id="rId2771" Type="http://schemas.openxmlformats.org/officeDocument/2006/relationships/hyperlink" Target="http://sto.gamepedia.com/Varanus_Support_Vessel" TargetMode="External"/><Relationship Id="rId2869" Type="http://schemas.openxmlformats.org/officeDocument/2006/relationships/hyperlink" Target="http://sto.gamepedia.com/Dyson_Strategic_Science_Destroyer" TargetMode="External"/><Relationship Id="rId3822" Type="http://schemas.openxmlformats.org/officeDocument/2006/relationships/hyperlink" Target="http://sto.gamepedia.com/Deflector_Array" TargetMode="External"/><Relationship Id="rId743" Type="http://schemas.openxmlformats.org/officeDocument/2006/relationships/hyperlink" Target="http://sto.gamepedia.com/Starship_%28Power_and_Subsystems%29" TargetMode="External"/><Relationship Id="rId950" Type="http://schemas.openxmlformats.org/officeDocument/2006/relationships/hyperlink" Target="http://sto.gamepedia.com/Phaser_Beam_Array" TargetMode="External"/><Relationship Id="rId1026" Type="http://schemas.openxmlformats.org/officeDocument/2006/relationships/hyperlink" Target="http://sto.gamepedia.com/Deflector_Array" TargetMode="External"/><Relationship Id="rId1580" Type="http://schemas.openxmlformats.org/officeDocument/2006/relationships/hyperlink" Target="http://sto.gamepedia.com/Science_Consoles" TargetMode="External"/><Relationship Id="rId1678" Type="http://schemas.openxmlformats.org/officeDocument/2006/relationships/hyperlink" Target="http://sto.gamepedia.com/Disruptor_Beam_Array" TargetMode="External"/><Relationship Id="rId1885" Type="http://schemas.openxmlformats.org/officeDocument/2006/relationships/hyperlink" Target="http://sto.gamepedia.com/Shield_Array" TargetMode="External"/><Relationship Id="rId2424" Type="http://schemas.openxmlformats.org/officeDocument/2006/relationships/hyperlink" Target="http://sto.gamepedia.com/Ability:_Subsystem_Targeting" TargetMode="External"/><Relationship Id="rId2631" Type="http://schemas.openxmlformats.org/officeDocument/2006/relationships/hyperlink" Target="http://sto.gamepedia.com/Cruiser_%28Federation%29" TargetMode="External"/><Relationship Id="rId2729" Type="http://schemas.openxmlformats.org/officeDocument/2006/relationships/hyperlink" Target="http://sto.gamepedia.com/Hoh%27SuS_Bird-of-Prey" TargetMode="External"/><Relationship Id="rId2936" Type="http://schemas.openxmlformats.org/officeDocument/2006/relationships/hyperlink" Target="http://sto.gamepedia.com/Ability:_Cloak" TargetMode="External"/><Relationship Id="rId4084" Type="http://schemas.openxmlformats.org/officeDocument/2006/relationships/hyperlink" Target="http://sto.gamepedia.com/Science_Consoles" TargetMode="External"/><Relationship Id="rId4291" Type="http://schemas.openxmlformats.org/officeDocument/2006/relationships/hyperlink" Target="http://sto.gamepedia.com/Tactical_Consoles" TargetMode="External"/><Relationship Id="rId4389" Type="http://schemas.openxmlformats.org/officeDocument/2006/relationships/hyperlink" Target="http://sto.gamepedia.com/Dhelan_Warbird_Retrofit" TargetMode="External"/><Relationship Id="rId603" Type="http://schemas.openxmlformats.org/officeDocument/2006/relationships/hyperlink" Target="http://sto.gamepedia.com/Phaser_Beam_Array" TargetMode="External"/><Relationship Id="rId810" Type="http://schemas.openxmlformats.org/officeDocument/2006/relationships/hyperlink" Target="http://sto.gamepedia.com/Quantum_Torpedo_Launcher" TargetMode="External"/><Relationship Id="rId908" Type="http://schemas.openxmlformats.org/officeDocument/2006/relationships/hyperlink" Target="http://sto.gamepedia.com/Science_Consoles" TargetMode="External"/><Relationship Id="rId1233" Type="http://schemas.openxmlformats.org/officeDocument/2006/relationships/hyperlink" Target="http://sto.gamepedia.com/Science_Consoles" TargetMode="External"/><Relationship Id="rId1440" Type="http://schemas.openxmlformats.org/officeDocument/2006/relationships/hyperlink" Target="http://sto.gamepedia.com/Shield_Array" TargetMode="External"/><Relationship Id="rId1538" Type="http://schemas.openxmlformats.org/officeDocument/2006/relationships/hyperlink" Target="http://sto.gamepedia.com/Photon_Torpedo_Launcher" TargetMode="External"/><Relationship Id="rId4151" Type="http://schemas.openxmlformats.org/officeDocument/2006/relationships/hyperlink" Target="http://sto.gamepedia.com/index.php?title=Console_-_Universal_-_Phase_Shift_Generator&amp;action=edit&amp;redlink=1" TargetMode="External"/><Relationship Id="rId4596" Type="http://schemas.openxmlformats.org/officeDocument/2006/relationships/hyperlink" Target="http://sto.gamepedia.com/Shield_Array" TargetMode="External"/><Relationship Id="rId1300" Type="http://schemas.openxmlformats.org/officeDocument/2006/relationships/hyperlink" Target="http://sto.gamepedia.com/Impulse_Engines" TargetMode="External"/><Relationship Id="rId1745" Type="http://schemas.openxmlformats.org/officeDocument/2006/relationships/hyperlink" Target="http://sto.gamepedia.com/Impulse_Engines" TargetMode="External"/><Relationship Id="rId1952" Type="http://schemas.openxmlformats.org/officeDocument/2006/relationships/hyperlink" Target="http://sto.gamepedia.com/Blockade_Runner_Escort_Retrofit" TargetMode="External"/><Relationship Id="rId3198" Type="http://schemas.openxmlformats.org/officeDocument/2006/relationships/hyperlink" Target="http://sto.gamepedia.com/index.php?title=Console_-_Universal_-_Sensor_Probe_Swarm&amp;action=edit&amp;redlink=1" TargetMode="External"/><Relationship Id="rId4011" Type="http://schemas.openxmlformats.org/officeDocument/2006/relationships/hyperlink" Target="http://sto.gamepedia.com/Dual_Disruptor_Beam_Bank" TargetMode="External"/><Relationship Id="rId4249" Type="http://schemas.openxmlformats.org/officeDocument/2006/relationships/hyperlink" Target="http://sto.gamepedia.com/Plasma_Dual_Cannons" TargetMode="External"/><Relationship Id="rId4456" Type="http://schemas.openxmlformats.org/officeDocument/2006/relationships/hyperlink" Target="http://sto.gamepedia.com/Tactical_Consoles" TargetMode="External"/><Relationship Id="rId4663" Type="http://schemas.openxmlformats.org/officeDocument/2006/relationships/hyperlink" Target="http://sto.gamepedia.com/Shield_Array" TargetMode="External"/><Relationship Id="rId4870" Type="http://schemas.openxmlformats.org/officeDocument/2006/relationships/hyperlink" Target="http://sto.gamepedia.com/index.php?title=Ability:_Photonic_Decoy_Swarm&amp;action=edit&amp;redlink=1" TargetMode="External"/><Relationship Id="rId37" Type="http://schemas.openxmlformats.org/officeDocument/2006/relationships/hyperlink" Target="http://sto.gamepedia.com/Shield_Array" TargetMode="External"/><Relationship Id="rId1605" Type="http://schemas.openxmlformats.org/officeDocument/2006/relationships/hyperlink" Target="http://sto.gamepedia.com/Disruptor_Beam_Array" TargetMode="External"/><Relationship Id="rId1812" Type="http://schemas.openxmlformats.org/officeDocument/2006/relationships/hyperlink" Target="http://sto.gamepedia.com/Plasma_Torpedo_Launcher" TargetMode="External"/><Relationship Id="rId3058" Type="http://schemas.openxmlformats.org/officeDocument/2006/relationships/hyperlink" Target="http://sto.gamepedia.com/Engineering_Consoles" TargetMode="External"/><Relationship Id="rId3265" Type="http://schemas.openxmlformats.org/officeDocument/2006/relationships/hyperlink" Target="http://sto.gamepedia.com/Photon_Torpedo_Launcher" TargetMode="External"/><Relationship Id="rId3472" Type="http://schemas.openxmlformats.org/officeDocument/2006/relationships/hyperlink" Target="http://sto.gamepedia.com/Science_Consoles" TargetMode="External"/><Relationship Id="rId4109" Type="http://schemas.openxmlformats.org/officeDocument/2006/relationships/hyperlink" Target="http://sto.gamepedia.com/Varanus_Fleet_Support_Vessel" TargetMode="External"/><Relationship Id="rId4316" Type="http://schemas.openxmlformats.org/officeDocument/2006/relationships/hyperlink" Target="http://sto.gamepedia.com/Console_%E2%80%93_Universal_%E2%80%93_Dynamic_Tactical_System" TargetMode="External"/><Relationship Id="rId4523" Type="http://schemas.openxmlformats.org/officeDocument/2006/relationships/hyperlink" Target="http://sto.gamepedia.com/Starship_%28Power_and_Subsystems%29" TargetMode="External"/><Relationship Id="rId4730" Type="http://schemas.openxmlformats.org/officeDocument/2006/relationships/hyperlink" Target="http://sto.gamepedia.com/Tyton_Class" TargetMode="External"/><Relationship Id="rId4968" Type="http://schemas.openxmlformats.org/officeDocument/2006/relationships/hyperlink" Target="file:///\\www.google.com\url%3fq=http%253A%252F%252Fsto.gamepedia.com%252FConsole_-_Universal_-_Protonic_Shield_Matrix" TargetMode="External"/><Relationship Id="rId186" Type="http://schemas.openxmlformats.org/officeDocument/2006/relationships/hyperlink" Target="http://sto.gamepedia.com/Impulse_Engines" TargetMode="External"/><Relationship Id="rId393" Type="http://schemas.openxmlformats.org/officeDocument/2006/relationships/hyperlink" Target="http://sto.gamepedia.com/Phaser_Beam_Array" TargetMode="External"/><Relationship Id="rId2074" Type="http://schemas.openxmlformats.org/officeDocument/2006/relationships/hyperlink" Target="http://sto.gamepedia.com/Mogai_Heavy_Warbird" TargetMode="External"/><Relationship Id="rId2281" Type="http://schemas.openxmlformats.org/officeDocument/2006/relationships/hyperlink" Target="http://sto.gamepedia.com/Ability:_Subsystem_Targeting" TargetMode="External"/><Relationship Id="rId3125" Type="http://schemas.openxmlformats.org/officeDocument/2006/relationships/hyperlink" Target="http://sto.gamepedia.com/Ability:_Plasma_Shockwave" TargetMode="External"/><Relationship Id="rId3332" Type="http://schemas.openxmlformats.org/officeDocument/2006/relationships/hyperlink" Target="http://sto.gamepedia.com/Starship_%28Power_and_Subsystems%29" TargetMode="External"/><Relationship Id="rId3777" Type="http://schemas.openxmlformats.org/officeDocument/2006/relationships/hyperlink" Target="http://sto.gamepedia.com/Fleet_Heavy_Escort_Carrier" TargetMode="External"/><Relationship Id="rId3984" Type="http://schemas.openxmlformats.org/officeDocument/2006/relationships/hyperlink" Target="http://sto.gamepedia.com/Bortasqu%27_Command_Cruiser" TargetMode="External"/><Relationship Id="rId4828" Type="http://schemas.openxmlformats.org/officeDocument/2006/relationships/hyperlink" Target="http://sto.gamepedia.com/index.php?title=Ability:_Tactical_Mode&amp;action=edit&amp;redlink=1" TargetMode="External"/><Relationship Id="rId253" Type="http://schemas.openxmlformats.org/officeDocument/2006/relationships/hyperlink" Target="http://sto.gamepedia.com/Deflector_Array" TargetMode="External"/><Relationship Id="rId460" Type="http://schemas.openxmlformats.org/officeDocument/2006/relationships/hyperlink" Target="http://sto.gamepedia.com/Phaser_Beam_Array" TargetMode="External"/><Relationship Id="rId698" Type="http://schemas.openxmlformats.org/officeDocument/2006/relationships/hyperlink" Target="http://sto.gamepedia.com/Photon_Torpedo_Launcher" TargetMode="External"/><Relationship Id="rId1090" Type="http://schemas.openxmlformats.org/officeDocument/2006/relationships/hyperlink" Target="http://sto.gamepedia.com/Shield_Array" TargetMode="External"/><Relationship Id="rId2141" Type="http://schemas.openxmlformats.org/officeDocument/2006/relationships/hyperlink" Target="http://sto.gamepedia.com/Photon_Torpedo_Launcher" TargetMode="External"/><Relationship Id="rId2379" Type="http://schemas.openxmlformats.org/officeDocument/2006/relationships/hyperlink" Target="http://sto.gamepedia.com/Plasma_Beam_Array" TargetMode="External"/><Relationship Id="rId2586" Type="http://schemas.openxmlformats.org/officeDocument/2006/relationships/hyperlink" Target="http://sto.gamepedia.com/Ability:_Launch_Scorpion_Fighters" TargetMode="External"/><Relationship Id="rId2793" Type="http://schemas.openxmlformats.org/officeDocument/2006/relationships/hyperlink" Target="http://sto.gamepedia.com/Valdore_Heavy_Warbird" TargetMode="External"/><Relationship Id="rId3637" Type="http://schemas.openxmlformats.org/officeDocument/2006/relationships/hyperlink" Target="http://sto.gamepedia.com/Deflector_Array" TargetMode="External"/><Relationship Id="rId3844" Type="http://schemas.openxmlformats.org/officeDocument/2006/relationships/hyperlink" Target="http://sto.gamepedia.com/Console_-_Universal_-_Ablative_Generator" TargetMode="External"/><Relationship Id="rId113" Type="http://schemas.openxmlformats.org/officeDocument/2006/relationships/hyperlink" Target="http://sto.gamepedia.com/Starship_%28Power_and_Subsystems%29" TargetMode="External"/><Relationship Id="rId320" Type="http://schemas.openxmlformats.org/officeDocument/2006/relationships/hyperlink" Target="http://sto.gamepedia.com/Photon_Torpedo_Launcher" TargetMode="External"/><Relationship Id="rId558" Type="http://schemas.openxmlformats.org/officeDocument/2006/relationships/hyperlink" Target="http://sto.gamepedia.com/Deflector_Array" TargetMode="External"/><Relationship Id="rId765" Type="http://schemas.openxmlformats.org/officeDocument/2006/relationships/hyperlink" Target="http://sto.gamepedia.com/Phaser_Beam_Array" TargetMode="External"/><Relationship Id="rId972" Type="http://schemas.openxmlformats.org/officeDocument/2006/relationships/hyperlink" Target="http://sto.gamepedia.com/Phaser_Beam_Array" TargetMode="External"/><Relationship Id="rId1188" Type="http://schemas.openxmlformats.org/officeDocument/2006/relationships/hyperlink" Target="http://sto.gamepedia.com/Photon_Mine_Launcher" TargetMode="External"/><Relationship Id="rId1395" Type="http://schemas.openxmlformats.org/officeDocument/2006/relationships/hyperlink" Target="http://sto.gamepedia.com/Disruptor_Dual_Cannons" TargetMode="External"/><Relationship Id="rId2001" Type="http://schemas.openxmlformats.org/officeDocument/2006/relationships/hyperlink" Target="http://sto.gamepedia.com/Research_Science_Vessel_Retrofit" TargetMode="External"/><Relationship Id="rId2239" Type="http://schemas.openxmlformats.org/officeDocument/2006/relationships/hyperlink" Target="http://sto.gamepedia.com/Impulse_Engines" TargetMode="External"/><Relationship Id="rId2446" Type="http://schemas.openxmlformats.org/officeDocument/2006/relationships/hyperlink" Target="http://sto.gamepedia.com/Antiproton_Beam_Array" TargetMode="External"/><Relationship Id="rId2653" Type="http://schemas.openxmlformats.org/officeDocument/2006/relationships/hyperlink" Target="http://sto.gamepedia.com/Advanced_Heavy_Cruiser_Retrofit" TargetMode="External"/><Relationship Id="rId2860" Type="http://schemas.openxmlformats.org/officeDocument/2006/relationships/hyperlink" Target="http://sto.gamepedia.com/Mirror_Universe_Dhelan_Warbird_Retrofit" TargetMode="External"/><Relationship Id="rId3704" Type="http://schemas.openxmlformats.org/officeDocument/2006/relationships/hyperlink" Target="http://sto.gamepedia.com/Ability:_Tempest_Tail_Gun" TargetMode="External"/><Relationship Id="rId418" Type="http://schemas.openxmlformats.org/officeDocument/2006/relationships/hyperlink" Target="http://sto.gamepedia.com/Photon_Torpedo_Launcher" TargetMode="External"/><Relationship Id="rId625" Type="http://schemas.openxmlformats.org/officeDocument/2006/relationships/hyperlink" Target="http://sto.gamepedia.com/Shield_Array" TargetMode="External"/><Relationship Id="rId832" Type="http://schemas.openxmlformats.org/officeDocument/2006/relationships/hyperlink" Target="http://sto.gamepedia.com/Phaser_Dual_Cannons" TargetMode="External"/><Relationship Id="rId1048" Type="http://schemas.openxmlformats.org/officeDocument/2006/relationships/hyperlink" Target="http://sto.gamepedia.com/Phaser_Beam_Array" TargetMode="External"/><Relationship Id="rId1255" Type="http://schemas.openxmlformats.org/officeDocument/2006/relationships/hyperlink" Target="http://sto.gamepedia.com/Starship_%28Power_and_Subsystems%29" TargetMode="External"/><Relationship Id="rId1462" Type="http://schemas.openxmlformats.org/officeDocument/2006/relationships/hyperlink" Target="http://sto.gamepedia.com/Impulse_Engines" TargetMode="External"/><Relationship Id="rId2306" Type="http://schemas.openxmlformats.org/officeDocument/2006/relationships/hyperlink" Target="http://sto.gamepedia.com/Ability:_Plasma_Shockwave" TargetMode="External"/><Relationship Id="rId2513" Type="http://schemas.openxmlformats.org/officeDocument/2006/relationships/hyperlink" Target="http://sto.gamepedia.com/Starship_%28Power_and_Subsystems%29" TargetMode="External"/><Relationship Id="rId2958" Type="http://schemas.openxmlformats.org/officeDocument/2006/relationships/hyperlink" Target="http://sto.gamepedia.com/Ability:_Strategic_Maneuvering" TargetMode="External"/><Relationship Id="rId3911" Type="http://schemas.openxmlformats.org/officeDocument/2006/relationships/hyperlink" Target="http://sto.gamepedia.com/Starship_%28Power_and_Subsystems%29" TargetMode="External"/><Relationship Id="rId5017" Type="http://schemas.openxmlformats.org/officeDocument/2006/relationships/hyperlink" Target="http://sto.gamepedia.com/Lock_Box" TargetMode="External"/><Relationship Id="rId1115" Type="http://schemas.openxmlformats.org/officeDocument/2006/relationships/hyperlink" Target="http://sto.gamepedia.com/Starship_%28Power_and_Subsystems%29" TargetMode="External"/><Relationship Id="rId1322" Type="http://schemas.openxmlformats.org/officeDocument/2006/relationships/hyperlink" Target="http://sto.gamepedia.com/Deflector_Array" TargetMode="External"/><Relationship Id="rId1767" Type="http://schemas.openxmlformats.org/officeDocument/2006/relationships/hyperlink" Target="http://sto.gamepedia.com/Impulse_Engines" TargetMode="External"/><Relationship Id="rId1974" Type="http://schemas.openxmlformats.org/officeDocument/2006/relationships/hyperlink" Target="http://sto.gamepedia.com/Fleet_Assault_Cruiser" TargetMode="External"/><Relationship Id="rId2720" Type="http://schemas.openxmlformats.org/officeDocument/2006/relationships/hyperlink" Target="http://sto.gamepedia.com/QulDun_Bird-of-Prey" TargetMode="External"/><Relationship Id="rId2818" Type="http://schemas.openxmlformats.org/officeDocument/2006/relationships/hyperlink" Target="http://sto.gamepedia.com/Fleet_D%27deridex_Warbird_Battle_Cruiser_Retrofit" TargetMode="External"/><Relationship Id="rId4173" Type="http://schemas.openxmlformats.org/officeDocument/2006/relationships/hyperlink" Target="http://sto.gamepedia.com/Matter_Anti-Matter_Warp_Core" TargetMode="External"/><Relationship Id="rId4380" Type="http://schemas.openxmlformats.org/officeDocument/2006/relationships/hyperlink" Target="http://sto.gamepedia.com/Engineering_Consoles" TargetMode="External"/><Relationship Id="rId4478" Type="http://schemas.openxmlformats.org/officeDocument/2006/relationships/hyperlink" Target="http://sto.gamepedia.com/Phaser_Beam_Array" TargetMode="External"/><Relationship Id="rId59" Type="http://schemas.openxmlformats.org/officeDocument/2006/relationships/hyperlink" Target="http://sto.gamepedia.com/Polaron_Dual_Cannons" TargetMode="External"/><Relationship Id="rId1627" Type="http://schemas.openxmlformats.org/officeDocument/2006/relationships/hyperlink" Target="http://sto.gamepedia.com/Science_Consoles" TargetMode="External"/><Relationship Id="rId1834" Type="http://schemas.openxmlformats.org/officeDocument/2006/relationships/hyperlink" Target="http://sto.gamepedia.com/Shield_Array" TargetMode="External"/><Relationship Id="rId3287" Type="http://schemas.openxmlformats.org/officeDocument/2006/relationships/hyperlink" Target="http://sto.gamepedia.com/Phaser_Beam_Array" TargetMode="External"/><Relationship Id="rId4033" Type="http://schemas.openxmlformats.org/officeDocument/2006/relationships/hyperlink" Target="http://sto.gamepedia.com/Antiproton_Beam_Array" TargetMode="External"/><Relationship Id="rId4240" Type="http://schemas.openxmlformats.org/officeDocument/2006/relationships/hyperlink" Target="http://sto.gamepedia.com/Falchion_Dreadnought_Warbird" TargetMode="External"/><Relationship Id="rId4338" Type="http://schemas.openxmlformats.org/officeDocument/2006/relationships/hyperlink" Target="http://sto.gamepedia.com/Ability:_Singularity_Overcharge" TargetMode="External"/><Relationship Id="rId4685" Type="http://schemas.openxmlformats.org/officeDocument/2006/relationships/hyperlink" Target="http://sto.gamepedia.com/Breen_Plesh_Brek_Heavy_Raider" TargetMode="External"/><Relationship Id="rId4892" Type="http://schemas.openxmlformats.org/officeDocument/2006/relationships/hyperlink" Target="http://sto.gamepedia.com/Ability:_Shield_Frequency_Modulation" TargetMode="External"/><Relationship Id="rId2096" Type="http://schemas.openxmlformats.org/officeDocument/2006/relationships/hyperlink" Target="http://sto.gamepedia.com/Cardassian_Galor_Class_Cruiser" TargetMode="External"/><Relationship Id="rId3494" Type="http://schemas.openxmlformats.org/officeDocument/2006/relationships/hyperlink" Target="http://sto.gamepedia.com/Science_Consoles" TargetMode="External"/><Relationship Id="rId3799" Type="http://schemas.openxmlformats.org/officeDocument/2006/relationships/hyperlink" Target="http://sto.gamepedia.com/Impulse_Engines" TargetMode="External"/><Relationship Id="rId4100" Type="http://schemas.openxmlformats.org/officeDocument/2006/relationships/hyperlink" Target="http://sto.gamepedia.com/Impulse_Engines" TargetMode="External"/><Relationship Id="rId4545" Type="http://schemas.openxmlformats.org/officeDocument/2006/relationships/hyperlink" Target="http://sto.gamepedia.com/Console_-_Universal_-_Tholian_Web_Generator" TargetMode="External"/><Relationship Id="rId4752" Type="http://schemas.openxmlformats.org/officeDocument/2006/relationships/hyperlink" Target="http://sto.gamepedia.com/Dual_Phaser_Beam_Bank" TargetMode="External"/><Relationship Id="rId1901" Type="http://schemas.openxmlformats.org/officeDocument/2006/relationships/hyperlink" Target="http://sto.gamepedia.com/Impulse_Engines" TargetMode="External"/><Relationship Id="rId3147" Type="http://schemas.openxmlformats.org/officeDocument/2006/relationships/hyperlink" Target="http://sto.gamepedia.com/Starship_%28Power_and_Subsystems%29" TargetMode="External"/><Relationship Id="rId3354" Type="http://schemas.openxmlformats.org/officeDocument/2006/relationships/hyperlink" Target="http://sto.gamepedia.com/Phaser_Beam_Array" TargetMode="External"/><Relationship Id="rId3561" Type="http://schemas.openxmlformats.org/officeDocument/2006/relationships/hyperlink" Target="http://sto.gamepedia.com/index.php?title=Ability:_Variable_Auto-Targeting_Armament&amp;action=edit&amp;redlink=1" TargetMode="External"/><Relationship Id="rId3659" Type="http://schemas.openxmlformats.org/officeDocument/2006/relationships/hyperlink" Target="http://sto.gamepedia.com/Fleet_Exploration_Cruiser_Retrofit" TargetMode="External"/><Relationship Id="rId4405" Type="http://schemas.openxmlformats.org/officeDocument/2006/relationships/hyperlink" Target="http://sto.gamepedia.com/Shield_Array" TargetMode="External"/><Relationship Id="rId4612" Type="http://schemas.openxmlformats.org/officeDocument/2006/relationships/hyperlink" Target="http://sto.gamepedia.com/Photon_Torpedo_Launcher" TargetMode="External"/><Relationship Id="rId275" Type="http://schemas.openxmlformats.org/officeDocument/2006/relationships/hyperlink" Target="http://sto.gamepedia.com/Deflector_Array" TargetMode="External"/><Relationship Id="rId482" Type="http://schemas.openxmlformats.org/officeDocument/2006/relationships/hyperlink" Target="http://sto.gamepedia.com/Impulse_Engines" TargetMode="External"/><Relationship Id="rId2163" Type="http://schemas.openxmlformats.org/officeDocument/2006/relationships/hyperlink" Target="http://sto.gamepedia.com/Shield_Array" TargetMode="External"/><Relationship Id="rId2370" Type="http://schemas.openxmlformats.org/officeDocument/2006/relationships/hyperlink" Target="http://sto.gamepedia.com/Photon_Torpedo_Launcher" TargetMode="External"/><Relationship Id="rId3007" Type="http://schemas.openxmlformats.org/officeDocument/2006/relationships/hyperlink" Target="http://sto.gamepedia.com/index.php?title=Solanae_Dual_Heavy_Proton_Cannon&amp;action=edit&amp;redlink=1" TargetMode="External"/><Relationship Id="rId3214" Type="http://schemas.openxmlformats.org/officeDocument/2006/relationships/hyperlink" Target="http://sto.gamepedia.com/Starship_%28Power_and_Subsystems%29" TargetMode="External"/><Relationship Id="rId3421" Type="http://schemas.openxmlformats.org/officeDocument/2006/relationships/hyperlink" Target="http://sto.gamepedia.com/index.php?title=Andorian_Phaser_Turret&amp;action=edit&amp;redlink=1" TargetMode="External"/><Relationship Id="rId3866" Type="http://schemas.openxmlformats.org/officeDocument/2006/relationships/hyperlink" Target="http://sto.gamepedia.com/Disruptor_Cannon" TargetMode="External"/><Relationship Id="rId4917" Type="http://schemas.openxmlformats.org/officeDocument/2006/relationships/hyperlink" Target="http://sto.gamepedia.com/Ability:_Attract_Fire" TargetMode="External"/><Relationship Id="rId135" Type="http://schemas.openxmlformats.org/officeDocument/2006/relationships/hyperlink" Target="http://sto.gamepedia.com/Starship_%28Power_and_Subsystems%29" TargetMode="External"/><Relationship Id="rId342" Type="http://schemas.openxmlformats.org/officeDocument/2006/relationships/hyperlink" Target="http://sto.gamepedia.com/Shield_Array" TargetMode="External"/><Relationship Id="rId787" Type="http://schemas.openxmlformats.org/officeDocument/2006/relationships/hyperlink" Target="http://sto.gamepedia.com/Hangar_-_Peregrine_Fighters" TargetMode="External"/><Relationship Id="rId994" Type="http://schemas.openxmlformats.org/officeDocument/2006/relationships/hyperlink" Target="http://sto.gamepedia.com/Impulse_Engines" TargetMode="External"/><Relationship Id="rId2023" Type="http://schemas.openxmlformats.org/officeDocument/2006/relationships/hyperlink" Target="http://sto.gamepedia.com/B%27rel_Fleet_Bird-of-Prey_Retrofit" TargetMode="External"/><Relationship Id="rId2230" Type="http://schemas.openxmlformats.org/officeDocument/2006/relationships/hyperlink" Target="http://sto.gamepedia.com/Starship_%28Power_and_Subsystems%29" TargetMode="External"/><Relationship Id="rId2468" Type="http://schemas.openxmlformats.org/officeDocument/2006/relationships/hyperlink" Target="http://sto.gamepedia.com/Antiproton_Beam_Array" TargetMode="External"/><Relationship Id="rId2675" Type="http://schemas.openxmlformats.org/officeDocument/2006/relationships/hyperlink" Target="http://sto.gamepedia.com/Multi-Vector_Advanced_Escort" TargetMode="External"/><Relationship Id="rId2882" Type="http://schemas.openxmlformats.org/officeDocument/2006/relationships/hyperlink" Target="http://sto.gamepedia.com/Hirogen_Apex_Heavy_Battlecruiser" TargetMode="External"/><Relationship Id="rId3519" Type="http://schemas.openxmlformats.org/officeDocument/2006/relationships/hyperlink" Target="http://sto.gamepedia.com/Starship_%28Power_and_Subsystems%29" TargetMode="External"/><Relationship Id="rId3726" Type="http://schemas.openxmlformats.org/officeDocument/2006/relationships/hyperlink" Target="http://sto.gamepedia.com/Impulse_Engines" TargetMode="External"/><Relationship Id="rId3933" Type="http://schemas.openxmlformats.org/officeDocument/2006/relationships/hyperlink" Target="http://sto.gamepedia.com/Impulse_Engines" TargetMode="External"/><Relationship Id="rId202" Type="http://schemas.openxmlformats.org/officeDocument/2006/relationships/hyperlink" Target="http://sto.gamepedia.com/Phaser_Beam_Array" TargetMode="External"/><Relationship Id="rId647" Type="http://schemas.openxmlformats.org/officeDocument/2006/relationships/hyperlink" Target="http://sto.gamepedia.com/Phaser_Beam_Array" TargetMode="External"/><Relationship Id="rId854" Type="http://schemas.openxmlformats.org/officeDocument/2006/relationships/hyperlink" Target="http://sto.gamepedia.com/Photon_Torpedo_Launcher" TargetMode="External"/><Relationship Id="rId1277" Type="http://schemas.openxmlformats.org/officeDocument/2006/relationships/hyperlink" Target="http://sto.gamepedia.com/Shield_Array" TargetMode="External"/><Relationship Id="rId1484" Type="http://schemas.openxmlformats.org/officeDocument/2006/relationships/hyperlink" Target="http://sto.gamepedia.com/Science_Consoles" TargetMode="External"/><Relationship Id="rId1691" Type="http://schemas.openxmlformats.org/officeDocument/2006/relationships/hyperlink" Target="http://sto.gamepedia.com/Deflector_Array" TargetMode="External"/><Relationship Id="rId2328" Type="http://schemas.openxmlformats.org/officeDocument/2006/relationships/hyperlink" Target="http://sto.gamepedia.com/Dual_Plasma_Beam_Bank" TargetMode="External"/><Relationship Id="rId2535" Type="http://schemas.openxmlformats.org/officeDocument/2006/relationships/hyperlink" Target="http://sto.gamepedia.com/index.php?title=Ability:_Regenerative_Mode&amp;action=edit&amp;redlink=1" TargetMode="External"/><Relationship Id="rId2742" Type="http://schemas.openxmlformats.org/officeDocument/2006/relationships/hyperlink" Target="http://sto.gamepedia.com/K%27Tanco_Battle_Cruiser" TargetMode="External"/><Relationship Id="rId4195" Type="http://schemas.openxmlformats.org/officeDocument/2006/relationships/hyperlink" Target="http://sto.gamepedia.com/Starship_%28Power_and_Subsystems%29" TargetMode="External"/><Relationship Id="rId507" Type="http://schemas.openxmlformats.org/officeDocument/2006/relationships/hyperlink" Target="http://sto.gamepedia.com/Impulse_Engines" TargetMode="External"/><Relationship Id="rId714" Type="http://schemas.openxmlformats.org/officeDocument/2006/relationships/hyperlink" Target="http://sto.gamepedia.com/Photon_Torpedo_Launcher" TargetMode="External"/><Relationship Id="rId921" Type="http://schemas.openxmlformats.org/officeDocument/2006/relationships/hyperlink" Target="http://sto.gamepedia.com/Science_Consoles" TargetMode="External"/><Relationship Id="rId1137" Type="http://schemas.openxmlformats.org/officeDocument/2006/relationships/hyperlink" Target="http://sto.gamepedia.com/Science_Consoles" TargetMode="External"/><Relationship Id="rId1344" Type="http://schemas.openxmlformats.org/officeDocument/2006/relationships/hyperlink" Target="http://sto.gamepedia.com/Science_Consoles" TargetMode="External"/><Relationship Id="rId1551" Type="http://schemas.openxmlformats.org/officeDocument/2006/relationships/hyperlink" Target="http://sto.gamepedia.com/Science_Consoles" TargetMode="External"/><Relationship Id="rId1789" Type="http://schemas.openxmlformats.org/officeDocument/2006/relationships/hyperlink" Target="http://sto.gamepedia.com/Starship_%28Power_and_Subsystems%29" TargetMode="External"/><Relationship Id="rId1996" Type="http://schemas.openxmlformats.org/officeDocument/2006/relationships/hyperlink" Target="http://sto.gamepedia.com/Wells_Temporal_Science_Vessel" TargetMode="External"/><Relationship Id="rId2602" Type="http://schemas.openxmlformats.org/officeDocument/2006/relationships/hyperlink" Target="http://sto.gamepedia.com/index.php?title=Ability:_Annihilation_Mode&amp;action=edit&amp;redlink=1" TargetMode="External"/><Relationship Id="rId4055" Type="http://schemas.openxmlformats.org/officeDocument/2006/relationships/hyperlink" Target="http://sto.gamepedia.com/Krenn_Temporal_Destroyer" TargetMode="External"/><Relationship Id="rId4262" Type="http://schemas.openxmlformats.org/officeDocument/2006/relationships/hyperlink" Target="http://sto.gamepedia.com/Engineering_Consoles" TargetMode="External"/><Relationship Id="rId50" Type="http://schemas.openxmlformats.org/officeDocument/2006/relationships/hyperlink" Target="http://sto.gamepedia.com/Starship_%28Power_and_Subsystems%29" TargetMode="External"/><Relationship Id="rId1204" Type="http://schemas.openxmlformats.org/officeDocument/2006/relationships/hyperlink" Target="http://sto.gamepedia.com/Deflector_Array" TargetMode="External"/><Relationship Id="rId1411" Type="http://schemas.openxmlformats.org/officeDocument/2006/relationships/hyperlink" Target="http://sto.gamepedia.com/Impulse_Engines" TargetMode="External"/><Relationship Id="rId1649" Type="http://schemas.openxmlformats.org/officeDocument/2006/relationships/hyperlink" Target="http://sto.gamepedia.com/Console_-_Universal_-_Dynamic_Tactical_System" TargetMode="External"/><Relationship Id="rId1856" Type="http://schemas.openxmlformats.org/officeDocument/2006/relationships/hyperlink" Target="http://sto.gamepedia.com/Science_Consoles" TargetMode="External"/><Relationship Id="rId2907" Type="http://schemas.openxmlformats.org/officeDocument/2006/relationships/hyperlink" Target="http://sto.gamepedia.com/Ability:_Beam_Target_Engines_Subsystems" TargetMode="External"/><Relationship Id="rId3071" Type="http://schemas.openxmlformats.org/officeDocument/2006/relationships/hyperlink" Target="http://sto.gamepedia.com/Tactical_Consoles" TargetMode="External"/><Relationship Id="rId4567" Type="http://schemas.openxmlformats.org/officeDocument/2006/relationships/hyperlink" Target="http://sto.gamepedia.com/Tetryon_Beam_Array" TargetMode="External"/><Relationship Id="rId4774" Type="http://schemas.openxmlformats.org/officeDocument/2006/relationships/hyperlink" Target="http://sto.gamepedia.com/index.php?title=Solanae_Dual_Heavy_Proton_Cannon&amp;action=edit&amp;redlink=1" TargetMode="External"/><Relationship Id="rId1509" Type="http://schemas.openxmlformats.org/officeDocument/2006/relationships/hyperlink" Target="http://sto.gamepedia.com/Disruptor_Beam_Array" TargetMode="External"/><Relationship Id="rId1716" Type="http://schemas.openxmlformats.org/officeDocument/2006/relationships/hyperlink" Target="http://sto.gamepedia.com/Deflector_Array" TargetMode="External"/><Relationship Id="rId1923" Type="http://schemas.openxmlformats.org/officeDocument/2006/relationships/hyperlink" Target="http://sto.gamepedia.com/Plasma_Torpedo_Launcher" TargetMode="External"/><Relationship Id="rId3169" Type="http://schemas.openxmlformats.org/officeDocument/2006/relationships/hyperlink" Target="http://sto.gamepedia.com/Scryer_Intel_Science_Vessel" TargetMode="External"/><Relationship Id="rId3376" Type="http://schemas.openxmlformats.org/officeDocument/2006/relationships/hyperlink" Target="http://sto.gamepedia.com/Kumari_Phaser_Wing_Cannons" TargetMode="External"/><Relationship Id="rId3583" Type="http://schemas.openxmlformats.org/officeDocument/2006/relationships/hyperlink" Target="http://sto.gamepedia.com/Dreadnought_Cruiser" TargetMode="External"/><Relationship Id="rId4122" Type="http://schemas.openxmlformats.org/officeDocument/2006/relationships/hyperlink" Target="http://sto.gamepedia.com/Tactical_Consoles" TargetMode="External"/><Relationship Id="rId4427" Type="http://schemas.openxmlformats.org/officeDocument/2006/relationships/hyperlink" Target="http://sto.gamepedia.com/Starship_%28Power_and_Subsystems%29" TargetMode="External"/><Relationship Id="rId4981" Type="http://schemas.openxmlformats.org/officeDocument/2006/relationships/hyperlink" Target="http://sto.gamepedia.com/index.php?title=Ability:_Tactical_Mode&amp;action=edit&amp;redlink=1" TargetMode="External"/><Relationship Id="rId297" Type="http://schemas.openxmlformats.org/officeDocument/2006/relationships/hyperlink" Target="http://sto.gamepedia.com/Phaser_Beam_Array" TargetMode="External"/><Relationship Id="rId2185" Type="http://schemas.openxmlformats.org/officeDocument/2006/relationships/hyperlink" Target="http://sto.gamepedia.com/Mission:_Temporal_Ambassador" TargetMode="External"/><Relationship Id="rId2392" Type="http://schemas.openxmlformats.org/officeDocument/2006/relationships/hyperlink" Target="http://sto.gamepedia.com/Science_Consoles" TargetMode="External"/><Relationship Id="rId3029" Type="http://schemas.openxmlformats.org/officeDocument/2006/relationships/hyperlink" Target="http://sto.gamepedia.com/Ability:_Sensor_Analysis" TargetMode="External"/><Relationship Id="rId3236" Type="http://schemas.openxmlformats.org/officeDocument/2006/relationships/hyperlink" Target="http://sto.gamepedia.com/Engineering_Consoles" TargetMode="External"/><Relationship Id="rId3790" Type="http://schemas.openxmlformats.org/officeDocument/2006/relationships/hyperlink" Target="http://sto.gamepedia.com/Phaser_Beam_Array" TargetMode="External"/><Relationship Id="rId3888" Type="http://schemas.openxmlformats.org/officeDocument/2006/relationships/hyperlink" Target="http://sto.gamepedia.com/Tactical_Consoles" TargetMode="External"/><Relationship Id="rId4634" Type="http://schemas.openxmlformats.org/officeDocument/2006/relationships/hyperlink" Target="http://sto.gamepedia.com/Breen_Plesh_Brek_Heavy_Raider" TargetMode="External"/><Relationship Id="rId4841" Type="http://schemas.openxmlformats.org/officeDocument/2006/relationships/hyperlink" Target="http://sto.gamepedia.com/index.php?title=Solanae_Dual_Heavy_Proton_Cannon&amp;action=edit&amp;redlink=1" TargetMode="External"/><Relationship Id="rId4939" Type="http://schemas.openxmlformats.org/officeDocument/2006/relationships/hyperlink" Target="http://sto.gamepedia.com/Starship_%28Power_and_Subsystems%29" TargetMode="External"/><Relationship Id="rId157" Type="http://schemas.openxmlformats.org/officeDocument/2006/relationships/hyperlink" Target="http://sto.gamepedia.com/Photon_Torpedo_Launcher" TargetMode="External"/><Relationship Id="rId364" Type="http://schemas.openxmlformats.org/officeDocument/2006/relationships/hyperlink" Target="http://sto.gamepedia.com/Phaser_Beam_Array" TargetMode="External"/><Relationship Id="rId2045" Type="http://schemas.openxmlformats.org/officeDocument/2006/relationships/hyperlink" Target="http://sto.gamepedia.com/Fleet_Kamarag_Battlecruiser_Retrofit" TargetMode="External"/><Relationship Id="rId2697" Type="http://schemas.openxmlformats.org/officeDocument/2006/relationships/hyperlink" Target="http://sto.gamepedia.com/Fleet_Escort_Retrofit" TargetMode="External"/><Relationship Id="rId3443" Type="http://schemas.openxmlformats.org/officeDocument/2006/relationships/hyperlink" Target="http://sto.gamepedia.com/Phaser_Dual_Cannons" TargetMode="External"/><Relationship Id="rId3650" Type="http://schemas.openxmlformats.org/officeDocument/2006/relationships/hyperlink" Target="http://sto.gamepedia.com/Photon_Torpedo_Launcher" TargetMode="External"/><Relationship Id="rId3748" Type="http://schemas.openxmlformats.org/officeDocument/2006/relationships/hyperlink" Target="http://sto.gamepedia.com/Phaser_Dual_Cannons" TargetMode="External"/><Relationship Id="rId4701" Type="http://schemas.openxmlformats.org/officeDocument/2006/relationships/hyperlink" Target="http://sto.gamepedia.com/Shield_Array" TargetMode="External"/><Relationship Id="rId571" Type="http://schemas.openxmlformats.org/officeDocument/2006/relationships/hyperlink" Target="http://sto.gamepedia.com/Deflector_Array" TargetMode="External"/><Relationship Id="rId669" Type="http://schemas.openxmlformats.org/officeDocument/2006/relationships/hyperlink" Target="http://sto.gamepedia.com/index.php?title=Aux_Phaser_Dual_Heavy_Cannons&amp;action=edit&amp;redlink=1" TargetMode="External"/><Relationship Id="rId876" Type="http://schemas.openxmlformats.org/officeDocument/2006/relationships/hyperlink" Target="http://sto.gamepedia.com/Deflector_Array" TargetMode="External"/><Relationship Id="rId1299" Type="http://schemas.openxmlformats.org/officeDocument/2006/relationships/hyperlink" Target="http://sto.gamepedia.com/Deflector_Array" TargetMode="External"/><Relationship Id="rId2252" Type="http://schemas.openxmlformats.org/officeDocument/2006/relationships/hyperlink" Target="http://sto.gamepedia.com/Ability:_Romulan_Battle_Cloak" TargetMode="External"/><Relationship Id="rId2557" Type="http://schemas.openxmlformats.org/officeDocument/2006/relationships/hyperlink" Target="http://sto.gamepedia.com/Starship_%28Power_and_Subsystems%29" TargetMode="External"/><Relationship Id="rId3303" Type="http://schemas.openxmlformats.org/officeDocument/2006/relationships/hyperlink" Target="http://sto.gamepedia.com/Science_Consoles" TargetMode="External"/><Relationship Id="rId3510" Type="http://schemas.openxmlformats.org/officeDocument/2006/relationships/hyperlink" Target="http://sto.gamepedia.com/Shield_Array" TargetMode="External"/><Relationship Id="rId3608" Type="http://schemas.openxmlformats.org/officeDocument/2006/relationships/hyperlink" Target="http://sto.gamepedia.com/Phaser_Beam_Array" TargetMode="External"/><Relationship Id="rId3955" Type="http://schemas.openxmlformats.org/officeDocument/2006/relationships/hyperlink" Target="http://sto.gamepedia.com/Photon_Torpedo_Launcher" TargetMode="External"/><Relationship Id="rId224" Type="http://schemas.openxmlformats.org/officeDocument/2006/relationships/hyperlink" Target="http://sto.gamepedia.com/Phaser_Dual_Cannons" TargetMode="External"/><Relationship Id="rId431" Type="http://schemas.openxmlformats.org/officeDocument/2006/relationships/hyperlink" Target="http://sto.gamepedia.com/Science_Consoles" TargetMode="External"/><Relationship Id="rId529" Type="http://schemas.openxmlformats.org/officeDocument/2006/relationships/hyperlink" Target="http://sto.gamepedia.com/Starship_%28Power_and_Subsystems%29" TargetMode="External"/><Relationship Id="rId736" Type="http://schemas.openxmlformats.org/officeDocument/2006/relationships/hyperlink" Target="http://sto.gamepedia.com/Photon_Torpedo_Launcher" TargetMode="External"/><Relationship Id="rId1061" Type="http://schemas.openxmlformats.org/officeDocument/2006/relationships/hyperlink" Target="http://sto.gamepedia.com/Impulse_Engines" TargetMode="External"/><Relationship Id="rId1159" Type="http://schemas.openxmlformats.org/officeDocument/2006/relationships/hyperlink" Target="http://sto.gamepedia.com/Disruptor_Beam_Array" TargetMode="External"/><Relationship Id="rId1366" Type="http://schemas.openxmlformats.org/officeDocument/2006/relationships/hyperlink" Target="http://sto.gamepedia.com/Starship_%28Power_and_Subsystems%29" TargetMode="External"/><Relationship Id="rId2112" Type="http://schemas.openxmlformats.org/officeDocument/2006/relationships/hyperlink" Target="http://sto.gamepedia.com/Mirror_Universe_Vo%27quv_Carrier" TargetMode="External"/><Relationship Id="rId2417" Type="http://schemas.openxmlformats.org/officeDocument/2006/relationships/hyperlink" Target="http://sto.gamepedia.com/Matter_Anti-Matter_Warp_Core" TargetMode="External"/><Relationship Id="rId2764" Type="http://schemas.openxmlformats.org/officeDocument/2006/relationships/hyperlink" Target="http://sto.gamepedia.com/Guramba_Siege_Destroyer" TargetMode="External"/><Relationship Id="rId2971" Type="http://schemas.openxmlformats.org/officeDocument/2006/relationships/hyperlink" Target="http://sto.gamepedia.com/index.php?title=Ability:_Photonic_Decoy_Swarm&amp;action=edit&amp;redlink=1" TargetMode="External"/><Relationship Id="rId3815" Type="http://schemas.openxmlformats.org/officeDocument/2006/relationships/hyperlink" Target="http://sto.gamepedia.com/Starship_%28Power_and_Subsystems%29" TargetMode="External"/><Relationship Id="rId5030" Type="http://schemas.openxmlformats.org/officeDocument/2006/relationships/hyperlink" Target="http://sto.gamepedia.com/Lock_Box" TargetMode="External"/><Relationship Id="rId943" Type="http://schemas.openxmlformats.org/officeDocument/2006/relationships/hyperlink" Target="http://sto.gamepedia.com/Starship_%28Power_and_Subsystems%29" TargetMode="External"/><Relationship Id="rId1019" Type="http://schemas.openxmlformats.org/officeDocument/2006/relationships/hyperlink" Target="http://sto.gamepedia.com/Photon_Torpedo_Launcher" TargetMode="External"/><Relationship Id="rId1573" Type="http://schemas.openxmlformats.org/officeDocument/2006/relationships/hyperlink" Target="http://sto.gamepedia.com/Photon_Torpedo_Launcher" TargetMode="External"/><Relationship Id="rId1780" Type="http://schemas.openxmlformats.org/officeDocument/2006/relationships/hyperlink" Target="http://sto.gamepedia.com/Impulse_Engines" TargetMode="External"/><Relationship Id="rId1878" Type="http://schemas.openxmlformats.org/officeDocument/2006/relationships/hyperlink" Target="http://sto.gamepedia.com/Science_Consoles" TargetMode="External"/><Relationship Id="rId2624" Type="http://schemas.openxmlformats.org/officeDocument/2006/relationships/hyperlink" Target="http://sto.gamepedia.com/Aeon_Timeship" TargetMode="External"/><Relationship Id="rId2831" Type="http://schemas.openxmlformats.org/officeDocument/2006/relationships/hyperlink" Target="http://sto.gamepedia.com/Elachi_Monbosh_Battleship" TargetMode="External"/><Relationship Id="rId2929" Type="http://schemas.openxmlformats.org/officeDocument/2006/relationships/hyperlink" Target="http://sto.gamepedia.com/Ability:_Beam_Target_Auxiliary_Subsystems" TargetMode="External"/><Relationship Id="rId4077" Type="http://schemas.openxmlformats.org/officeDocument/2006/relationships/hyperlink" Target="http://sto.gamepedia.com/Starship_%28Power_and_Subsystems%29" TargetMode="External"/><Relationship Id="rId4284" Type="http://schemas.openxmlformats.org/officeDocument/2006/relationships/hyperlink" Target="http://sto.gamepedia.com/Plasma_Torpedo_Launcher" TargetMode="External"/><Relationship Id="rId4491" Type="http://schemas.openxmlformats.org/officeDocument/2006/relationships/hyperlink" Target="http://sto.gamepedia.com/Deflector_Array" TargetMode="External"/><Relationship Id="rId72" Type="http://schemas.openxmlformats.org/officeDocument/2006/relationships/hyperlink" Target="http://sto.gamepedia.com/Polaron_Dual_Beam_Bank" TargetMode="External"/><Relationship Id="rId803" Type="http://schemas.openxmlformats.org/officeDocument/2006/relationships/hyperlink" Target="http://sto.gamepedia.com/Impulse_Engines" TargetMode="External"/><Relationship Id="rId1226" Type="http://schemas.openxmlformats.org/officeDocument/2006/relationships/hyperlink" Target="http://sto.gamepedia.com/Starship_%28Power_and_Subsystems%29" TargetMode="External"/><Relationship Id="rId1433" Type="http://schemas.openxmlformats.org/officeDocument/2006/relationships/hyperlink" Target="http://sto.gamepedia.com/Starship_%28Power_and_Subsystems%29" TargetMode="External"/><Relationship Id="rId1640" Type="http://schemas.openxmlformats.org/officeDocument/2006/relationships/hyperlink" Target="http://sto.gamepedia.com/Antiproton_Beam_Array" TargetMode="External"/><Relationship Id="rId1738" Type="http://schemas.openxmlformats.org/officeDocument/2006/relationships/hyperlink" Target="http://sto.gamepedia.com/Plasma_Torpedo_Launcher" TargetMode="External"/><Relationship Id="rId3093" Type="http://schemas.openxmlformats.org/officeDocument/2006/relationships/hyperlink" Target="http://sto.gamepedia.com/Hangar_-_Type_8_Shuttles" TargetMode="External"/><Relationship Id="rId4144" Type="http://schemas.openxmlformats.org/officeDocument/2006/relationships/hyperlink" Target="http://sto.gamepedia.com/Photon_Torpedo_Launcher" TargetMode="External"/><Relationship Id="rId4351" Type="http://schemas.openxmlformats.org/officeDocument/2006/relationships/hyperlink" Target="http://sto.gamepedia.com/Impulse_Engines" TargetMode="External"/><Relationship Id="rId4589" Type="http://schemas.openxmlformats.org/officeDocument/2006/relationships/hyperlink" Target="http://sto.gamepedia.com/Jem%27Hadar_Attack_Ship" TargetMode="External"/><Relationship Id="rId4796" Type="http://schemas.openxmlformats.org/officeDocument/2006/relationships/hyperlink" Target="http://sto.gamepedia.com/index.php?title=Solanae_Dual_Heavy_Proton_Cannon&amp;action=edit&amp;redlink=1" TargetMode="External"/><Relationship Id="rId1500" Type="http://schemas.openxmlformats.org/officeDocument/2006/relationships/hyperlink" Target="http://sto.gamepedia.com/Photon_Torpedo_Launcher" TargetMode="External"/><Relationship Id="rId1945" Type="http://schemas.openxmlformats.org/officeDocument/2006/relationships/hyperlink" Target="http://sto.gamepedia.com/Andorian_Khyzon_Escort" TargetMode="External"/><Relationship Id="rId3160" Type="http://schemas.openxmlformats.org/officeDocument/2006/relationships/hyperlink" Target="http://sto.gamepedia.com/Impulse_Engines" TargetMode="External"/><Relationship Id="rId3398" Type="http://schemas.openxmlformats.org/officeDocument/2006/relationships/hyperlink" Target="http://sto.gamepedia.com/Starship_%28Power_and_Subsystems%29" TargetMode="External"/><Relationship Id="rId4004" Type="http://schemas.openxmlformats.org/officeDocument/2006/relationships/hyperlink" Target="http://sto.gamepedia.com/Starship_%28Power_and_Subsystems%29" TargetMode="External"/><Relationship Id="rId4211" Type="http://schemas.openxmlformats.org/officeDocument/2006/relationships/hyperlink" Target="http://sto.gamepedia.com/Science_Consoles" TargetMode="External"/><Relationship Id="rId4449" Type="http://schemas.openxmlformats.org/officeDocument/2006/relationships/hyperlink" Target="http://sto.gamepedia.com/R%27Mor_Temporal_Science_Vessel" TargetMode="External"/><Relationship Id="rId4656" Type="http://schemas.openxmlformats.org/officeDocument/2006/relationships/hyperlink" Target="http://sto.gamepedia.com/Ability:_Attract_Fire" TargetMode="External"/><Relationship Id="rId4863" Type="http://schemas.openxmlformats.org/officeDocument/2006/relationships/hyperlink" Target="http://sto.gamepedia.com/index.php?title=Console_-_Universal_-_Enhanced_Inertial_Damper_Field&amp;action=edit&amp;redlink=1" TargetMode="External"/><Relationship Id="rId1805" Type="http://schemas.openxmlformats.org/officeDocument/2006/relationships/hyperlink" Target="http://sto.gamepedia.com/Impulse_Engines" TargetMode="External"/><Relationship Id="rId3020" Type="http://schemas.openxmlformats.org/officeDocument/2006/relationships/hyperlink" Target="http://sto.gamepedia.com/Ability:_Cloak" TargetMode="External"/><Relationship Id="rId3258" Type="http://schemas.openxmlformats.org/officeDocument/2006/relationships/hyperlink" Target="http://sto.gamepedia.com/Shield_Array" TargetMode="External"/><Relationship Id="rId3465" Type="http://schemas.openxmlformats.org/officeDocument/2006/relationships/hyperlink" Target="http://sto.gamepedia.com/Deflector_Array" TargetMode="External"/><Relationship Id="rId3672" Type="http://schemas.openxmlformats.org/officeDocument/2006/relationships/hyperlink" Target="http://sto.gamepedia.com/Starship_%28Power_and_Subsystems%29" TargetMode="External"/><Relationship Id="rId4309" Type="http://schemas.openxmlformats.org/officeDocument/2006/relationships/hyperlink" Target="http://sto.gamepedia.com/Starship_%28Power_and_Subsystems%29" TargetMode="External"/><Relationship Id="rId4516" Type="http://schemas.openxmlformats.org/officeDocument/2006/relationships/hyperlink" Target="http://sto.gamepedia.com/Polaron_Dual_Cannons" TargetMode="External"/><Relationship Id="rId4723" Type="http://schemas.openxmlformats.org/officeDocument/2006/relationships/hyperlink" Target="http://sto.gamepedia.com/Dyson_Surveillance_Science_Destroyer" TargetMode="External"/><Relationship Id="rId179" Type="http://schemas.openxmlformats.org/officeDocument/2006/relationships/hyperlink" Target="http://sto.gamepedia.com/Phaser_Dual_Cannons" TargetMode="External"/><Relationship Id="rId386" Type="http://schemas.openxmlformats.org/officeDocument/2006/relationships/hyperlink" Target="http://sto.gamepedia.com/Photon_Torpedo_Launcher" TargetMode="External"/><Relationship Id="rId593" Type="http://schemas.openxmlformats.org/officeDocument/2006/relationships/hyperlink" Target="http://sto.gamepedia.com/Photon_Torpedo_Launcher" TargetMode="External"/><Relationship Id="rId2067" Type="http://schemas.openxmlformats.org/officeDocument/2006/relationships/hyperlink" Target="http://sto.gamepedia.com/Draguas_Support_Vessel" TargetMode="External"/><Relationship Id="rId2274" Type="http://schemas.openxmlformats.org/officeDocument/2006/relationships/hyperlink" Target="http://sto.gamepedia.com/Tactical_Consoles" TargetMode="External"/><Relationship Id="rId2481" Type="http://schemas.openxmlformats.org/officeDocument/2006/relationships/hyperlink" Target="http://sto.gamepedia.com/Science_Consoles" TargetMode="External"/><Relationship Id="rId3118" Type="http://schemas.openxmlformats.org/officeDocument/2006/relationships/hyperlink" Target="http://sto.gamepedia.com/Ability:_Cloak" TargetMode="External"/><Relationship Id="rId3325" Type="http://schemas.openxmlformats.org/officeDocument/2006/relationships/hyperlink" Target="http://sto.gamepedia.com/index.php?title=Aux_Phaser_Dual_Heavy_Cannons&amp;action=edit&amp;redlink=1" TargetMode="External"/><Relationship Id="rId3532" Type="http://schemas.openxmlformats.org/officeDocument/2006/relationships/hyperlink" Target="http://sto.gamepedia.com/Chimera_Heavy_Destroyer" TargetMode="External"/><Relationship Id="rId3977" Type="http://schemas.openxmlformats.org/officeDocument/2006/relationships/hyperlink" Target="http://sto.gamepedia.com/Starship_%28Power_and_Subsystems%29" TargetMode="External"/><Relationship Id="rId4930" Type="http://schemas.openxmlformats.org/officeDocument/2006/relationships/hyperlink" Target="http://sto.gamepedia.com/Xindi-Aquatic_Narcine_Dreadnought_Carrier" TargetMode="External"/><Relationship Id="rId246" Type="http://schemas.openxmlformats.org/officeDocument/2006/relationships/hyperlink" Target="http://sto.gamepedia.com/Phaser_Turret" TargetMode="External"/><Relationship Id="rId453" Type="http://schemas.openxmlformats.org/officeDocument/2006/relationships/hyperlink" Target="http://sto.gamepedia.com/Antiproton_Beam_Array" TargetMode="External"/><Relationship Id="rId660" Type="http://schemas.openxmlformats.org/officeDocument/2006/relationships/hyperlink" Target="http://sto.gamepedia.com/Impulse_Engines" TargetMode="External"/><Relationship Id="rId898" Type="http://schemas.openxmlformats.org/officeDocument/2006/relationships/hyperlink" Target="http://sto.gamepedia.com/Impulse_Engines" TargetMode="External"/><Relationship Id="rId1083" Type="http://schemas.openxmlformats.org/officeDocument/2006/relationships/hyperlink" Target="http://sto.gamepedia.com/Science_Consoles" TargetMode="External"/><Relationship Id="rId1290" Type="http://schemas.openxmlformats.org/officeDocument/2006/relationships/hyperlink" Target="http://sto.gamepedia.com/Starship_%28Power_and_Subsystems%29" TargetMode="External"/><Relationship Id="rId2134" Type="http://schemas.openxmlformats.org/officeDocument/2006/relationships/hyperlink" Target="http://sto.gamepedia.com/Deflector_Array" TargetMode="External"/><Relationship Id="rId2341" Type="http://schemas.openxmlformats.org/officeDocument/2006/relationships/hyperlink" Target="http://sto.gamepedia.com/Photon_Torpedo_Launcher" TargetMode="External"/><Relationship Id="rId2579" Type="http://schemas.openxmlformats.org/officeDocument/2006/relationships/hyperlink" Target="http://sto.gamepedia.com/Plasma_Dual_Cannons" TargetMode="External"/><Relationship Id="rId2786" Type="http://schemas.openxmlformats.org/officeDocument/2006/relationships/hyperlink" Target="http://sto.gamepedia.com/Commander%27s_Gig" TargetMode="External"/><Relationship Id="rId2993" Type="http://schemas.openxmlformats.org/officeDocument/2006/relationships/hyperlink" Target="http://sto.gamepedia.com/Starship_%28Power_and_Subsystems%29" TargetMode="External"/><Relationship Id="rId3837" Type="http://schemas.openxmlformats.org/officeDocument/2006/relationships/hyperlink" Target="http://sto.gamepedia.com/Phaser_Beam_Array" TargetMode="External"/><Relationship Id="rId106" Type="http://schemas.openxmlformats.org/officeDocument/2006/relationships/hyperlink" Target="http://sto.gamepedia.com/Tetryon_Beam_Array" TargetMode="External"/><Relationship Id="rId313" Type="http://schemas.openxmlformats.org/officeDocument/2006/relationships/hyperlink" Target="http://sto.gamepedia.com/Science_Consoles" TargetMode="External"/><Relationship Id="rId758" Type="http://schemas.openxmlformats.org/officeDocument/2006/relationships/hyperlink" Target="http://sto.gamepedia.com/Photon_Torpedo_Launcher" TargetMode="External"/><Relationship Id="rId965" Type="http://schemas.openxmlformats.org/officeDocument/2006/relationships/hyperlink" Target="http://sto.gamepedia.com/Starship_%28Power_and_Subsystems%29" TargetMode="External"/><Relationship Id="rId1150" Type="http://schemas.openxmlformats.org/officeDocument/2006/relationships/hyperlink" Target="http://sto.gamepedia.com/Impulse_Engines" TargetMode="External"/><Relationship Id="rId1388" Type="http://schemas.openxmlformats.org/officeDocument/2006/relationships/hyperlink" Target="http://sto.gamepedia.com/Starship_%28Power_and_Subsystems%29" TargetMode="External"/><Relationship Id="rId1595" Type="http://schemas.openxmlformats.org/officeDocument/2006/relationships/hyperlink" Target="http://sto.gamepedia.com/Starship_%28Power_and_Subsystems%29" TargetMode="External"/><Relationship Id="rId2439" Type="http://schemas.openxmlformats.org/officeDocument/2006/relationships/hyperlink" Target="http://sto.gamepedia.com/Impulse_Engines" TargetMode="External"/><Relationship Id="rId2646" Type="http://schemas.openxmlformats.org/officeDocument/2006/relationships/hyperlink" Target="http://sto.gamepedia.com/Tactical_Escort_Refit" TargetMode="External"/><Relationship Id="rId2853" Type="http://schemas.openxmlformats.org/officeDocument/2006/relationships/hyperlink" Target="http://sto.gamepedia.com/Ta%E2%80%99Sub_Class" TargetMode="External"/><Relationship Id="rId3904" Type="http://schemas.openxmlformats.org/officeDocument/2006/relationships/hyperlink" Target="http://sto.gamepedia.com/Deflector_Array" TargetMode="External"/><Relationship Id="rId4099" Type="http://schemas.openxmlformats.org/officeDocument/2006/relationships/hyperlink" Target="http://sto.gamepedia.com/Deflector_Array" TargetMode="External"/><Relationship Id="rId94" Type="http://schemas.openxmlformats.org/officeDocument/2006/relationships/hyperlink" Target="http://sto.gamepedia.com/Tetryon_Beam_Array" TargetMode="External"/><Relationship Id="rId520" Type="http://schemas.openxmlformats.org/officeDocument/2006/relationships/hyperlink" Target="http://sto.gamepedia.com/Impulse_Engines" TargetMode="External"/><Relationship Id="rId618" Type="http://schemas.openxmlformats.org/officeDocument/2006/relationships/hyperlink" Target="http://sto.gamepedia.com/Science_Consoles" TargetMode="External"/><Relationship Id="rId825" Type="http://schemas.openxmlformats.org/officeDocument/2006/relationships/hyperlink" Target="http://sto.gamepedia.com/Starship_%28Power_and_Subsystems%29" TargetMode="External"/><Relationship Id="rId1248" Type="http://schemas.openxmlformats.org/officeDocument/2006/relationships/hyperlink" Target="http://sto.gamepedia.com/Deflector_Array" TargetMode="External"/><Relationship Id="rId1455" Type="http://schemas.openxmlformats.org/officeDocument/2006/relationships/hyperlink" Target="http://sto.gamepedia.com/Shield_Array" TargetMode="External"/><Relationship Id="rId1662" Type="http://schemas.openxmlformats.org/officeDocument/2006/relationships/hyperlink" Target="http://sto.gamepedia.com/Starship_%28Power_and_Subsystems%29" TargetMode="External"/><Relationship Id="rId2201" Type="http://schemas.openxmlformats.org/officeDocument/2006/relationships/hyperlink" Target="http://sto.gamepedia.com/Science_Consoles" TargetMode="External"/><Relationship Id="rId2506" Type="http://schemas.openxmlformats.org/officeDocument/2006/relationships/hyperlink" Target="http://sto.gamepedia.com/Photon_Torpedo_Launcher" TargetMode="External"/><Relationship Id="rId1010" Type="http://schemas.openxmlformats.org/officeDocument/2006/relationships/hyperlink" Target="http://sto.gamepedia.com/Photon_Torpedo_Launcher" TargetMode="External"/><Relationship Id="rId1108" Type="http://schemas.openxmlformats.org/officeDocument/2006/relationships/hyperlink" Target="http://sto.gamepedia.com/Starship_%28Power_and_Subsystems%29" TargetMode="External"/><Relationship Id="rId1315" Type="http://schemas.openxmlformats.org/officeDocument/2006/relationships/hyperlink" Target="http://sto.gamepedia.com/Impulse_Engines" TargetMode="External"/><Relationship Id="rId1967" Type="http://schemas.openxmlformats.org/officeDocument/2006/relationships/hyperlink" Target="http://sto.gamepedia.com/Support_Cruiser_Retrofit" TargetMode="External"/><Relationship Id="rId2713" Type="http://schemas.openxmlformats.org/officeDocument/2006/relationships/hyperlink" Target="http://sto.gamepedia.com/Kivra_Shuttle" TargetMode="External"/><Relationship Id="rId2920" Type="http://schemas.openxmlformats.org/officeDocument/2006/relationships/hyperlink" Target="http://sto.gamepedia.com/Phaser_Beam_Array" TargetMode="External"/><Relationship Id="rId4166" Type="http://schemas.openxmlformats.org/officeDocument/2006/relationships/hyperlink" Target="http://sto.gamepedia.com/Starship_%28Power_and_Subsystems%29" TargetMode="External"/><Relationship Id="rId4373" Type="http://schemas.openxmlformats.org/officeDocument/2006/relationships/hyperlink" Target="http://sto.gamepedia.com/Hangar_-_Scorpion_Fighters" TargetMode="External"/><Relationship Id="rId4580" Type="http://schemas.openxmlformats.org/officeDocument/2006/relationships/hyperlink" Target="http://sto.gamepedia.com/Quantum_Torpedo_Launcher" TargetMode="External"/><Relationship Id="rId4678" Type="http://schemas.openxmlformats.org/officeDocument/2006/relationships/hyperlink" Target="http://sto.gamepedia.com/Ferengi_D%27Kora_Marauder" TargetMode="External"/><Relationship Id="rId1522" Type="http://schemas.openxmlformats.org/officeDocument/2006/relationships/hyperlink" Target="http://sto.gamepedia.com/Deflector_Array" TargetMode="External"/><Relationship Id="rId4885" Type="http://schemas.openxmlformats.org/officeDocument/2006/relationships/hyperlink" Target="http://sto.gamepedia.com/Ability:_Weapon_System_Efficiency" TargetMode="External"/><Relationship Id="rId21" Type="http://schemas.openxmlformats.org/officeDocument/2006/relationships/hyperlink" Target="http://sto.gamepedia.com/Phaser_Dual_Cannons" TargetMode="External"/><Relationship Id="rId2089" Type="http://schemas.openxmlformats.org/officeDocument/2006/relationships/hyperlink" Target="http://sto.gamepedia.com/Fleet_T%27varo_Light_Warbird_Retrofit" TargetMode="External"/><Relationship Id="rId3487" Type="http://schemas.openxmlformats.org/officeDocument/2006/relationships/hyperlink" Target="http://sto.gamepedia.com/Hangar_-_Stalker_Fighters" TargetMode="External"/><Relationship Id="rId3694" Type="http://schemas.openxmlformats.org/officeDocument/2006/relationships/hyperlink" Target="http://sto.gamepedia.com/Fleet_Advanced_Heavy_Cruiser_Retrofit" TargetMode="External"/><Relationship Id="rId4538" Type="http://schemas.openxmlformats.org/officeDocument/2006/relationships/hyperlink" Target="http://sto.gamepedia.com/Starship_%28Power_and_Subsystems%29" TargetMode="External"/><Relationship Id="rId4745" Type="http://schemas.openxmlformats.org/officeDocument/2006/relationships/hyperlink" Target="http://sto.gamepedia.com/Starship_%28Power_and_Subsystems%29" TargetMode="External"/><Relationship Id="rId4952" Type="http://schemas.openxmlformats.org/officeDocument/2006/relationships/hyperlink" Target="file:///\\www.google.com\url%3fq=http%253A%252F%252Fsto.gamepedia.com%252FConsole_-_Universal_-_Dynamic_Tactical_System" TargetMode="External"/><Relationship Id="rId2296" Type="http://schemas.openxmlformats.org/officeDocument/2006/relationships/hyperlink" Target="http://sto.gamepedia.com/Plasma_Torpedo_Launcher" TargetMode="External"/><Relationship Id="rId3347" Type="http://schemas.openxmlformats.org/officeDocument/2006/relationships/hyperlink" Target="http://sto.gamepedia.com/Shield_Array" TargetMode="External"/><Relationship Id="rId3554" Type="http://schemas.openxmlformats.org/officeDocument/2006/relationships/hyperlink" Target="http://sto.gamepedia.com/Lock_Box" TargetMode="External"/><Relationship Id="rId3761" Type="http://schemas.openxmlformats.org/officeDocument/2006/relationships/hyperlink" Target="http://sto.gamepedia.com/Photon_Torpedo_Launcher" TargetMode="External"/><Relationship Id="rId4605" Type="http://schemas.openxmlformats.org/officeDocument/2006/relationships/hyperlink" Target="http://sto.gamepedia.com/Shield_Array" TargetMode="External"/><Relationship Id="rId4812" Type="http://schemas.openxmlformats.org/officeDocument/2006/relationships/hyperlink" Target="http://sto.gamepedia.com/Starship_%28Power_and_Subsystems%29" TargetMode="External"/><Relationship Id="rId268" Type="http://schemas.openxmlformats.org/officeDocument/2006/relationships/hyperlink" Target="http://sto.gamepedia.com/Phaser_Beam_Array" TargetMode="External"/><Relationship Id="rId475" Type="http://schemas.openxmlformats.org/officeDocument/2006/relationships/hyperlink" Target="http://sto.gamepedia.com/Phaser_Beam_Array" TargetMode="External"/><Relationship Id="rId682" Type="http://schemas.openxmlformats.org/officeDocument/2006/relationships/hyperlink" Target="http://sto.gamepedia.com/Impulse_Engines" TargetMode="External"/><Relationship Id="rId2156" Type="http://schemas.openxmlformats.org/officeDocument/2006/relationships/hyperlink" Target="http://sto.gamepedia.com/Plasma_Dual_Beam_Bank" TargetMode="External"/><Relationship Id="rId2363" Type="http://schemas.openxmlformats.org/officeDocument/2006/relationships/hyperlink" Target="http://sto.gamepedia.com/Tactical_Consoles" TargetMode="External"/><Relationship Id="rId2570" Type="http://schemas.openxmlformats.org/officeDocument/2006/relationships/hyperlink" Target="http://sto.gamepedia.com/Tactical_Consoles" TargetMode="External"/><Relationship Id="rId3207" Type="http://schemas.openxmlformats.org/officeDocument/2006/relationships/hyperlink" Target="http://sto.gamepedia.com/Console_-_Universal_-_Heavy_Disruptor_Nose_Cannon" TargetMode="External"/><Relationship Id="rId3414" Type="http://schemas.openxmlformats.org/officeDocument/2006/relationships/hyperlink" Target="http://sto.gamepedia.com/Deflector_Array" TargetMode="External"/><Relationship Id="rId3621" Type="http://schemas.openxmlformats.org/officeDocument/2006/relationships/hyperlink" Target="http://sto.gamepedia.com/Photon_Torpedo_Launcher" TargetMode="External"/><Relationship Id="rId128" Type="http://schemas.openxmlformats.org/officeDocument/2006/relationships/hyperlink" Target="http://sto.gamepedia.com/Science_Consoles" TargetMode="External"/><Relationship Id="rId335" Type="http://schemas.openxmlformats.org/officeDocument/2006/relationships/hyperlink" Target="http://sto.gamepedia.com/Impulse_Engines" TargetMode="External"/><Relationship Id="rId542" Type="http://schemas.openxmlformats.org/officeDocument/2006/relationships/hyperlink" Target="http://sto.gamepedia.com/Science_Consoles" TargetMode="External"/><Relationship Id="rId1172" Type="http://schemas.openxmlformats.org/officeDocument/2006/relationships/hyperlink" Target="http://sto.gamepedia.com/Impulse_Engines" TargetMode="External"/><Relationship Id="rId2016" Type="http://schemas.openxmlformats.org/officeDocument/2006/relationships/hyperlink" Target="http://sto.gamepedia.com/Ch%27Tang_Bird-of-Prey" TargetMode="External"/><Relationship Id="rId2223" Type="http://schemas.openxmlformats.org/officeDocument/2006/relationships/hyperlink" Target="http://sto.gamepedia.com/Console_-_Universal_-_Dual_Vector_Separation" TargetMode="External"/><Relationship Id="rId2430" Type="http://schemas.openxmlformats.org/officeDocument/2006/relationships/hyperlink" Target="http://sto.gamepedia.com/Engineering_Consoles" TargetMode="External"/><Relationship Id="rId402" Type="http://schemas.openxmlformats.org/officeDocument/2006/relationships/hyperlink" Target="http://sto.gamepedia.com/Impulse_Engines" TargetMode="External"/><Relationship Id="rId1032" Type="http://schemas.openxmlformats.org/officeDocument/2006/relationships/hyperlink" Target="http://sto.gamepedia.com/Photon_Torpedo_Launcher" TargetMode="External"/><Relationship Id="rId4188" Type="http://schemas.openxmlformats.org/officeDocument/2006/relationships/hyperlink" Target="http://sto.gamepedia.com/Plasma_Beam_Array" TargetMode="External"/><Relationship Id="rId4395" Type="http://schemas.openxmlformats.org/officeDocument/2006/relationships/hyperlink" Target="http://sto.gamepedia.com/Fleet_T%27varo_Light_Warbird_Retrofit" TargetMode="External"/><Relationship Id="rId1989" Type="http://schemas.openxmlformats.org/officeDocument/2006/relationships/hyperlink" Target="http://sto.gamepedia.com/Long_Range_Science_Vessel_Refit" TargetMode="External"/><Relationship Id="rId4048" Type="http://schemas.openxmlformats.org/officeDocument/2006/relationships/hyperlink" Target="http://sto.gamepedia.com/Disruptor_Beam_Array" TargetMode="External"/><Relationship Id="rId4255" Type="http://schemas.openxmlformats.org/officeDocument/2006/relationships/hyperlink" Target="http://sto.gamepedia.com/Plasma_Torpedo_Launcher" TargetMode="External"/><Relationship Id="rId1849" Type="http://schemas.openxmlformats.org/officeDocument/2006/relationships/hyperlink" Target="http://sto.gamepedia.com/index.php?title=Console_-_Universal_-_Plasma_Destabilizer&amp;action=edit&amp;redlink=1" TargetMode="External"/><Relationship Id="rId3064" Type="http://schemas.openxmlformats.org/officeDocument/2006/relationships/hyperlink" Target="http://sto.gamepedia.com/Mirror_Universe_Escort_Retrofit" TargetMode="External"/><Relationship Id="rId4462" Type="http://schemas.openxmlformats.org/officeDocument/2006/relationships/hyperlink" Target="http://sto.gamepedia.com/Deflector_Array" TargetMode="External"/><Relationship Id="rId192" Type="http://schemas.openxmlformats.org/officeDocument/2006/relationships/hyperlink" Target="http://sto.gamepedia.com/Photon_Torpedo_Launcher" TargetMode="External"/><Relationship Id="rId1709" Type="http://schemas.openxmlformats.org/officeDocument/2006/relationships/hyperlink" Target="http://sto.gamepedia.com/Shield_Array" TargetMode="External"/><Relationship Id="rId1916" Type="http://schemas.openxmlformats.org/officeDocument/2006/relationships/hyperlink" Target="http://sto.gamepedia.com/Plasma_Beam_Array" TargetMode="External"/><Relationship Id="rId3271" Type="http://schemas.openxmlformats.org/officeDocument/2006/relationships/hyperlink" Target="http://sto.gamepedia.com/Deflector_Array" TargetMode="External"/><Relationship Id="rId4115" Type="http://schemas.openxmlformats.org/officeDocument/2006/relationships/hyperlink" Target="http://sto.gamepedia.com/Science_Consoles" TargetMode="External"/><Relationship Id="rId4322" Type="http://schemas.openxmlformats.org/officeDocument/2006/relationships/hyperlink" Target="http://sto.gamepedia.com/Dual_Plasma_Beam_Bank" TargetMode="External"/><Relationship Id="rId2080" Type="http://schemas.openxmlformats.org/officeDocument/2006/relationships/hyperlink" Target="http://sto.gamepedia.com/Ha%27nom_Guardian_Warbird" TargetMode="External"/><Relationship Id="rId3131" Type="http://schemas.openxmlformats.org/officeDocument/2006/relationships/hyperlink" Target="http://sto.gamepedia.com/Starship_%28Power_and_Subsystems%29" TargetMode="External"/><Relationship Id="rId2897" Type="http://schemas.openxmlformats.org/officeDocument/2006/relationships/hyperlink" Target="http://sto.gamepedia.com/Photon_Torpedo_Launcher" TargetMode="External"/><Relationship Id="rId3948" Type="http://schemas.openxmlformats.org/officeDocument/2006/relationships/hyperlink" Target="http://sto.gamepedia.com/Deflector_Array" TargetMode="External"/><Relationship Id="rId869" Type="http://schemas.openxmlformats.org/officeDocument/2006/relationships/hyperlink" Target="http://sto.gamepedia.com/Dual_Phaser_Beam_Bank" TargetMode="External"/><Relationship Id="rId1499" Type="http://schemas.openxmlformats.org/officeDocument/2006/relationships/hyperlink" Target="http://sto.gamepedia.com/Disruptor_Beam_Array" TargetMode="External"/><Relationship Id="rId729" Type="http://schemas.openxmlformats.org/officeDocument/2006/relationships/hyperlink" Target="http://sto.gamepedia.com/Science_Consoles" TargetMode="External"/><Relationship Id="rId1359" Type="http://schemas.openxmlformats.org/officeDocument/2006/relationships/hyperlink" Target="http://sto.gamepedia.com/Impulse_Engines" TargetMode="External"/><Relationship Id="rId2757" Type="http://schemas.openxmlformats.org/officeDocument/2006/relationships/hyperlink" Target="http://sto.gamepedia.com/Fleet_Tor%27Kaht_Battle_Cruiser_Retrofit" TargetMode="External"/><Relationship Id="rId2964" Type="http://schemas.openxmlformats.org/officeDocument/2006/relationships/hyperlink" Target="http://sto.gamepedia.com/index.php?title=Console_-_Universal_-_Enhanced_Inertial_Damper_Field&amp;action=edit&amp;redlink=1" TargetMode="External"/><Relationship Id="rId3808" Type="http://schemas.openxmlformats.org/officeDocument/2006/relationships/hyperlink" Target="http://sto.gamepedia.com/Fleet_Deep_Space_Science_Vessel" TargetMode="External"/><Relationship Id="rId5023" Type="http://schemas.openxmlformats.org/officeDocument/2006/relationships/hyperlink" Target="http://sto.gamepedia.com/Lock_Box" TargetMode="External"/><Relationship Id="rId936" Type="http://schemas.openxmlformats.org/officeDocument/2006/relationships/hyperlink" Target="http://sto.gamepedia.com/Impulse_Engines" TargetMode="External"/><Relationship Id="rId1219" Type="http://schemas.openxmlformats.org/officeDocument/2006/relationships/hyperlink" Target="http://sto.gamepedia.com/Shield_Array" TargetMode="External"/><Relationship Id="rId1566" Type="http://schemas.openxmlformats.org/officeDocument/2006/relationships/hyperlink" Target="http://sto.gamepedia.com/Science_Consoles" TargetMode="External"/><Relationship Id="rId1773" Type="http://schemas.openxmlformats.org/officeDocument/2006/relationships/hyperlink" Target="http://sto.gamepedia.com/Plasma_Beam_Array" TargetMode="External"/><Relationship Id="rId1980" Type="http://schemas.openxmlformats.org/officeDocument/2006/relationships/hyperlink" Target="http://sto.gamepedia.com/Odyssey_Star_Cruiser" TargetMode="External"/><Relationship Id="rId2617" Type="http://schemas.openxmlformats.org/officeDocument/2006/relationships/hyperlink" Target="http://sto.gamepedia.com/Danube_Class_Runabout" TargetMode="External"/><Relationship Id="rId2824" Type="http://schemas.openxmlformats.org/officeDocument/2006/relationships/hyperlink" Target="http://sto.gamepedia.com/Ferengi_Na%27Far" TargetMode="External"/><Relationship Id="rId65" Type="http://schemas.openxmlformats.org/officeDocument/2006/relationships/hyperlink" Target="http://sto.gamepedia.com/Starship_%28Power_and_Subsystems%29" TargetMode="External"/><Relationship Id="rId1426" Type="http://schemas.openxmlformats.org/officeDocument/2006/relationships/hyperlink" Target="http://sto.gamepedia.com/Dual_Disruptor_Beam_Bank" TargetMode="External"/><Relationship Id="rId1633" Type="http://schemas.openxmlformats.org/officeDocument/2006/relationships/hyperlink" Target="http://sto.gamepedia.com/Impulse_Engines" TargetMode="External"/><Relationship Id="rId1840" Type="http://schemas.openxmlformats.org/officeDocument/2006/relationships/hyperlink" Target="http://sto.gamepedia.com/Deflector_Array" TargetMode="External"/><Relationship Id="rId4789" Type="http://schemas.openxmlformats.org/officeDocument/2006/relationships/hyperlink" Target="http://sto.gamepedia.com/Deteriorating_Secondary_Deflector" TargetMode="External"/><Relationship Id="rId4996" Type="http://schemas.openxmlformats.org/officeDocument/2006/relationships/hyperlink" Target="file://///www.google.com/url%3fq=http%253A%252F%252Fsto.gamepedia.com%252FConsole_-_Universal_-_Proton_Destabilizer_Module" TargetMode="External"/><Relationship Id="rId1700" Type="http://schemas.openxmlformats.org/officeDocument/2006/relationships/hyperlink" Target="http://sto.gamepedia.com/Photon_Torpedo_Launcher" TargetMode="External"/><Relationship Id="rId3598" Type="http://schemas.openxmlformats.org/officeDocument/2006/relationships/hyperlink" Target="http://sto.gamepedia.com/Caitian_Atrox_Carrier" TargetMode="External"/><Relationship Id="rId4649" Type="http://schemas.openxmlformats.org/officeDocument/2006/relationships/hyperlink" Target="http://sto.gamepedia.com/Voth_Transphasic-Chroniton_Torpedo_Launcher" TargetMode="External"/><Relationship Id="rId4856" Type="http://schemas.openxmlformats.org/officeDocument/2006/relationships/hyperlink" Target="http://sto.gamepedia.com/Hirogen_Apex_Heavy_Battlecruiser" TargetMode="External"/><Relationship Id="rId3458" Type="http://schemas.openxmlformats.org/officeDocument/2006/relationships/hyperlink" Target="http://sto.gamepedia.com/Phaser_Beam_Array" TargetMode="External"/><Relationship Id="rId3665" Type="http://schemas.openxmlformats.org/officeDocument/2006/relationships/hyperlink" Target="http://sto.gamepedia.com/Tactical_Consoles" TargetMode="External"/><Relationship Id="rId3872" Type="http://schemas.openxmlformats.org/officeDocument/2006/relationships/hyperlink" Target="http://sto.gamepedia.com/Tactical_Consoles" TargetMode="External"/><Relationship Id="rId4509" Type="http://schemas.openxmlformats.org/officeDocument/2006/relationships/hyperlink" Target="http://sto.gamepedia.com/Console_-_Universal_-_Dominion_Coordination_Protocol" TargetMode="External"/><Relationship Id="rId4716" Type="http://schemas.openxmlformats.org/officeDocument/2006/relationships/hyperlink" Target="http://sto.gamepedia.com/Ability:_Beam_Target_Shields_Subsystems" TargetMode="External"/><Relationship Id="rId379" Type="http://schemas.openxmlformats.org/officeDocument/2006/relationships/hyperlink" Target="http://sto.gamepedia.com/Starship_%28Power_and_Subsystems%29" TargetMode="External"/><Relationship Id="rId586" Type="http://schemas.openxmlformats.org/officeDocument/2006/relationships/hyperlink" Target="http://sto.gamepedia.com/Phaser_Beam_Array" TargetMode="External"/><Relationship Id="rId793" Type="http://schemas.openxmlformats.org/officeDocument/2006/relationships/hyperlink" Target="http://sto.gamepedia.com/Phaser_Dual_Cannons" TargetMode="External"/><Relationship Id="rId2267" Type="http://schemas.openxmlformats.org/officeDocument/2006/relationships/hyperlink" Target="http://sto.gamepedia.com/Ability:_Romulan_Battle_Cloak" TargetMode="External"/><Relationship Id="rId2474" Type="http://schemas.openxmlformats.org/officeDocument/2006/relationships/hyperlink" Target="http://sto.gamepedia.com/Ability:_Beam_Target_Weapons_Subsystems" TargetMode="External"/><Relationship Id="rId2681" Type="http://schemas.openxmlformats.org/officeDocument/2006/relationships/hyperlink" Target="http://sto.gamepedia.com/Andorian_Khyzon_Escort" TargetMode="External"/><Relationship Id="rId3318" Type="http://schemas.openxmlformats.org/officeDocument/2006/relationships/hyperlink" Target="http://sto.gamepedia.com/Starship_%28Power_and_Subsystems%29" TargetMode="External"/><Relationship Id="rId3525" Type="http://schemas.openxmlformats.org/officeDocument/2006/relationships/hyperlink" Target="http://sto.gamepedia.com/Phaser_Beam_Array" TargetMode="External"/><Relationship Id="rId4923" Type="http://schemas.openxmlformats.org/officeDocument/2006/relationships/hyperlink" Target="http://sto.gamepedia.com/Risian_Luxury_Cruiser" TargetMode="External"/><Relationship Id="rId239" Type="http://schemas.openxmlformats.org/officeDocument/2006/relationships/hyperlink" Target="http://sto.gamepedia.com/Starship_%28Power_and_Subsystems%29" TargetMode="External"/><Relationship Id="rId446" Type="http://schemas.openxmlformats.org/officeDocument/2006/relationships/hyperlink" Target="http://sto.gamepedia.com/Deflector_Array" TargetMode="External"/><Relationship Id="rId653" Type="http://schemas.openxmlformats.org/officeDocument/2006/relationships/hyperlink" Target="http://sto.gamepedia.com/Shield_Array" TargetMode="External"/><Relationship Id="rId1076" Type="http://schemas.openxmlformats.org/officeDocument/2006/relationships/hyperlink" Target="http://sto.gamepedia.com/Photon_Torpedo_Launcher" TargetMode="External"/><Relationship Id="rId1283" Type="http://schemas.openxmlformats.org/officeDocument/2006/relationships/hyperlink" Target="http://sto.gamepedia.com/Science_Consoles" TargetMode="External"/><Relationship Id="rId1490" Type="http://schemas.openxmlformats.org/officeDocument/2006/relationships/hyperlink" Target="http://sto.gamepedia.com/Starship_%28Power_and_Subsystems%29" TargetMode="External"/><Relationship Id="rId2127" Type="http://schemas.openxmlformats.org/officeDocument/2006/relationships/hyperlink" Target="http://sto.gamepedia.com/Peregrine_Attack_Fighter" TargetMode="External"/><Relationship Id="rId2334" Type="http://schemas.openxmlformats.org/officeDocument/2006/relationships/hyperlink" Target="http://sto.gamepedia.com/index.php?title=Ability:_Plasma_Quad_Cannons&amp;action=edit&amp;redlink=1" TargetMode="External"/><Relationship Id="rId3732" Type="http://schemas.openxmlformats.org/officeDocument/2006/relationships/hyperlink" Target="http://sto.gamepedia.com/Photon_Torpedo_Launcher" TargetMode="External"/><Relationship Id="rId306" Type="http://schemas.openxmlformats.org/officeDocument/2006/relationships/hyperlink" Target="http://sto.gamepedia.com/Phaser_Beam_Array" TargetMode="External"/><Relationship Id="rId860" Type="http://schemas.openxmlformats.org/officeDocument/2006/relationships/hyperlink" Target="http://sto.gamepedia.com/Science_Consoles" TargetMode="External"/><Relationship Id="rId1143" Type="http://schemas.openxmlformats.org/officeDocument/2006/relationships/hyperlink" Target="http://sto.gamepedia.com/Photon_Torpedo_Launcher" TargetMode="External"/><Relationship Id="rId2541" Type="http://schemas.openxmlformats.org/officeDocument/2006/relationships/hyperlink" Target="http://sto.gamepedia.com/Ar%27Kif_Tactical_Carrier_Warbird_Retrofit" TargetMode="External"/><Relationship Id="rId4299" Type="http://schemas.openxmlformats.org/officeDocument/2006/relationships/hyperlink" Target="http://sto.gamepedia.com/Plasma_Torpedo_Launcher" TargetMode="External"/><Relationship Id="rId513" Type="http://schemas.openxmlformats.org/officeDocument/2006/relationships/hyperlink" Target="http://sto.gamepedia.com/Photon_Torpedo_Launcher" TargetMode="External"/><Relationship Id="rId720" Type="http://schemas.openxmlformats.org/officeDocument/2006/relationships/hyperlink" Target="http://sto.gamepedia.com/Shield_Array" TargetMode="External"/><Relationship Id="rId1350" Type="http://schemas.openxmlformats.org/officeDocument/2006/relationships/hyperlink" Target="http://sto.gamepedia.com/Starship_%28Power_and_Subsystems%29" TargetMode="External"/><Relationship Id="rId2401" Type="http://schemas.openxmlformats.org/officeDocument/2006/relationships/hyperlink" Target="http://sto.gamepedia.com/Voth_Transphasic-Chroniton_Torpedo_Launcher" TargetMode="External"/><Relationship Id="rId4159" Type="http://schemas.openxmlformats.org/officeDocument/2006/relationships/hyperlink" Target="http://sto.gamepedia.com/Tactical_Consoles" TargetMode="External"/><Relationship Id="rId1003" Type="http://schemas.openxmlformats.org/officeDocument/2006/relationships/hyperlink" Target="http://sto.gamepedia.com/Shield_Array" TargetMode="External"/><Relationship Id="rId1210" Type="http://schemas.openxmlformats.org/officeDocument/2006/relationships/hyperlink" Target="http://sto.gamepedia.com/Starship_%28Power_and_Subsystems%29" TargetMode="External"/><Relationship Id="rId4366" Type="http://schemas.openxmlformats.org/officeDocument/2006/relationships/hyperlink" Target="http://sto.gamepedia.com/Ability:_Warp_Shadows" TargetMode="External"/><Relationship Id="rId4573" Type="http://schemas.openxmlformats.org/officeDocument/2006/relationships/hyperlink" Target="http://sto.gamepedia.com/Console_-_Universal_-_Dominion_Command_Interface" TargetMode="External"/><Relationship Id="rId4780" Type="http://schemas.openxmlformats.org/officeDocument/2006/relationships/hyperlink" Target="http://sto.gamepedia.com/Phaser_Beam_Array" TargetMode="External"/><Relationship Id="rId3175" Type="http://schemas.openxmlformats.org/officeDocument/2006/relationships/hyperlink" Target="http://sto.gamepedia.com/Faeht_Intel_Warbird" TargetMode="External"/><Relationship Id="rId3382" Type="http://schemas.openxmlformats.org/officeDocument/2006/relationships/hyperlink" Target="http://sto.gamepedia.com/Quantum_Torpedo_Launcher" TargetMode="External"/><Relationship Id="rId4019" Type="http://schemas.openxmlformats.org/officeDocument/2006/relationships/hyperlink" Target="http://sto.gamepedia.com/Engineering_Consoles" TargetMode="External"/><Relationship Id="rId4226" Type="http://schemas.openxmlformats.org/officeDocument/2006/relationships/hyperlink" Target="http://sto.gamepedia.com/Dhelan_Warbird_Retrofit" TargetMode="External"/><Relationship Id="rId4433" Type="http://schemas.openxmlformats.org/officeDocument/2006/relationships/hyperlink" Target="http://sto.gamepedia.com/Ability:_Romulan_Battle_Cloak" TargetMode="External"/><Relationship Id="rId4640" Type="http://schemas.openxmlformats.org/officeDocument/2006/relationships/hyperlink" Target="http://sto.gamepedia.com/Science_Consoles" TargetMode="External"/><Relationship Id="rId2191" Type="http://schemas.openxmlformats.org/officeDocument/2006/relationships/hyperlink" Target="http://sto.gamepedia.com/Suliban_Cell_Ship" TargetMode="External"/><Relationship Id="rId3035" Type="http://schemas.openxmlformats.org/officeDocument/2006/relationships/hyperlink" Target="http://sto.gamepedia.com/Ability:_Sensor_Analysis" TargetMode="External"/><Relationship Id="rId3242" Type="http://schemas.openxmlformats.org/officeDocument/2006/relationships/hyperlink" Target="http://sto.gamepedia.com/Shield_Array" TargetMode="External"/><Relationship Id="rId4500" Type="http://schemas.openxmlformats.org/officeDocument/2006/relationships/hyperlink" Target="http://sto.gamepedia.com/Polaron_Dual_Cannons" TargetMode="External"/><Relationship Id="rId163" Type="http://schemas.openxmlformats.org/officeDocument/2006/relationships/hyperlink" Target="http://sto.gamepedia.com/Deflector_Array" TargetMode="External"/><Relationship Id="rId370" Type="http://schemas.openxmlformats.org/officeDocument/2006/relationships/hyperlink" Target="http://sto.gamepedia.com/Console_-_Universal_-_Ionized_Gas_Sensor" TargetMode="External"/><Relationship Id="rId2051" Type="http://schemas.openxmlformats.org/officeDocument/2006/relationships/hyperlink" Target="http://sto.gamepedia.com/Dacoit_Flight-Deck_Cruiser" TargetMode="External"/><Relationship Id="rId3102" Type="http://schemas.openxmlformats.org/officeDocument/2006/relationships/hyperlink" Target="http://sto.gamepedia.com/Photon_Torpedo_Launcher" TargetMode="External"/><Relationship Id="rId230" Type="http://schemas.openxmlformats.org/officeDocument/2006/relationships/hyperlink" Target="http://sto.gamepedia.com/Shield_Array" TargetMode="External"/><Relationship Id="rId2868" Type="http://schemas.openxmlformats.org/officeDocument/2006/relationships/hyperlink" Target="http://sto.gamepedia.com/Dyson_Reconnaissance_Science_Destroyer" TargetMode="External"/><Relationship Id="rId3919" Type="http://schemas.openxmlformats.org/officeDocument/2006/relationships/hyperlink" Target="http://sto.gamepedia.com/Dual_Disruptor_Beam_Bank" TargetMode="External"/><Relationship Id="rId4083" Type="http://schemas.openxmlformats.org/officeDocument/2006/relationships/hyperlink" Target="http://sto.gamepedia.com/Fleet_Peghqu%27_Heavy_Destroyer" TargetMode="External"/><Relationship Id="rId1677" Type="http://schemas.openxmlformats.org/officeDocument/2006/relationships/hyperlink" Target="http://sto.gamepedia.com/Disruptor_Beam_Array" TargetMode="External"/><Relationship Id="rId1884" Type="http://schemas.openxmlformats.org/officeDocument/2006/relationships/hyperlink" Target="http://sto.gamepedia.com/Starship_%28Power_and_Subsystems%29" TargetMode="External"/><Relationship Id="rId2728" Type="http://schemas.openxmlformats.org/officeDocument/2006/relationships/hyperlink" Target="http://sto.gamepedia.com/Fleet_Norgh_Bird-of-Prey_Retrofit" TargetMode="External"/><Relationship Id="rId2935" Type="http://schemas.openxmlformats.org/officeDocument/2006/relationships/hyperlink" Target="http://sto.gamepedia.com/Starship_%28Power_and_Subsystems%29" TargetMode="External"/><Relationship Id="rId4290" Type="http://schemas.openxmlformats.org/officeDocument/2006/relationships/hyperlink" Target="http://sto.gamepedia.com/index.php?title=Console_-_Universal_-_Singularity_Distributor_Unit&amp;action=edit&amp;redlink=1" TargetMode="External"/><Relationship Id="rId907" Type="http://schemas.openxmlformats.org/officeDocument/2006/relationships/hyperlink" Target="http://sto.gamepedia.com/Impulse_Engines" TargetMode="External"/><Relationship Id="rId1537" Type="http://schemas.openxmlformats.org/officeDocument/2006/relationships/hyperlink" Target="http://sto.gamepedia.com/Disruptor_Beam_Array" TargetMode="External"/><Relationship Id="rId1744" Type="http://schemas.openxmlformats.org/officeDocument/2006/relationships/hyperlink" Target="http://sto.gamepedia.com/Deflector_Array" TargetMode="External"/><Relationship Id="rId1951" Type="http://schemas.openxmlformats.org/officeDocument/2006/relationships/hyperlink" Target="http://sto.gamepedia.com/Aquarius_Destroyer" TargetMode="External"/><Relationship Id="rId4150" Type="http://schemas.openxmlformats.org/officeDocument/2006/relationships/hyperlink" Target="http://sto.gamepedia.com/Starship_%28Power_and_Subsystems%29" TargetMode="External"/><Relationship Id="rId36" Type="http://schemas.openxmlformats.org/officeDocument/2006/relationships/hyperlink" Target="http://sto.gamepedia.com/Starship_%28Power_and_Subsystems%29" TargetMode="External"/><Relationship Id="rId1604" Type="http://schemas.openxmlformats.org/officeDocument/2006/relationships/hyperlink" Target="http://sto.gamepedia.com/Photon_Torpedo_Launcher" TargetMode="External"/><Relationship Id="rId4010" Type="http://schemas.openxmlformats.org/officeDocument/2006/relationships/hyperlink" Target="http://sto.gamepedia.com/Disruptor_Dual_Cannons" TargetMode="External"/><Relationship Id="rId4967" Type="http://schemas.openxmlformats.org/officeDocument/2006/relationships/hyperlink" Target="file:///\\www.google.com\url%3fq=http%253A%252F%252Fsto.gamepedia.com%252FConsole_-_Universal_-_Protonic_Shield_Matrix" TargetMode="External"/><Relationship Id="rId1811" Type="http://schemas.openxmlformats.org/officeDocument/2006/relationships/hyperlink" Target="http://sto.gamepedia.com/Plasma_Beam_Array" TargetMode="External"/><Relationship Id="rId3569" Type="http://schemas.openxmlformats.org/officeDocument/2006/relationships/hyperlink" Target="http://sto.gamepedia.com/Impulse_Engines" TargetMode="External"/><Relationship Id="rId697" Type="http://schemas.openxmlformats.org/officeDocument/2006/relationships/hyperlink" Target="http://sto.gamepedia.com/Phaser_Beam_Array" TargetMode="External"/><Relationship Id="rId2378" Type="http://schemas.openxmlformats.org/officeDocument/2006/relationships/hyperlink" Target="http://sto.gamepedia.com/Impulse_Engines" TargetMode="External"/><Relationship Id="rId3429" Type="http://schemas.openxmlformats.org/officeDocument/2006/relationships/hyperlink" Target="http://sto.gamepedia.com/Phaser_Dual_Cannons" TargetMode="External"/><Relationship Id="rId3776" Type="http://schemas.openxmlformats.org/officeDocument/2006/relationships/hyperlink" Target="http://sto.gamepedia.com/Fleet_Aquarius_Destroyer" TargetMode="External"/><Relationship Id="rId3983" Type="http://schemas.openxmlformats.org/officeDocument/2006/relationships/hyperlink" Target="http://sto.gamepedia.com/Engineering_Consoles" TargetMode="External"/><Relationship Id="rId4827" Type="http://schemas.openxmlformats.org/officeDocument/2006/relationships/hyperlink" Target="http://sto.gamepedia.com/Ability:_Sensor_Analysis" TargetMode="External"/><Relationship Id="rId1187" Type="http://schemas.openxmlformats.org/officeDocument/2006/relationships/hyperlink" Target="http://sto.gamepedia.com/Photon_Torpedo_Launcher" TargetMode="External"/><Relationship Id="rId2585" Type="http://schemas.openxmlformats.org/officeDocument/2006/relationships/hyperlink" Target="http://sto.gamepedia.com/Ability:_Romulan_Battle_Cloak" TargetMode="External"/><Relationship Id="rId2792" Type="http://schemas.openxmlformats.org/officeDocument/2006/relationships/hyperlink" Target="http://sto.gamepedia.com/Mogai_Heavy_Warbird" TargetMode="External"/><Relationship Id="rId3636" Type="http://schemas.openxmlformats.org/officeDocument/2006/relationships/hyperlink" Target="http://sto.gamepedia.com/Shield_Array" TargetMode="External"/><Relationship Id="rId3843" Type="http://schemas.openxmlformats.org/officeDocument/2006/relationships/hyperlink" Target="http://sto.gamepedia.com/Console_-_Universal_-_Ablative_Generator" TargetMode="External"/><Relationship Id="rId557" Type="http://schemas.openxmlformats.org/officeDocument/2006/relationships/hyperlink" Target="http://sto.gamepedia.com/Shield_Array" TargetMode="External"/><Relationship Id="rId764" Type="http://schemas.openxmlformats.org/officeDocument/2006/relationships/hyperlink" Target="http://sto.gamepedia.com/Impulse_Engines" TargetMode="External"/><Relationship Id="rId971" Type="http://schemas.openxmlformats.org/officeDocument/2006/relationships/hyperlink" Target="http://sto.gamepedia.com/Photon_Torpedo_Launcher" TargetMode="External"/><Relationship Id="rId1394" Type="http://schemas.openxmlformats.org/officeDocument/2006/relationships/hyperlink" Target="http://sto.gamepedia.com/Photon_Torpedo_Launcher" TargetMode="External"/><Relationship Id="rId2238" Type="http://schemas.openxmlformats.org/officeDocument/2006/relationships/hyperlink" Target="http://sto.gamepedia.com/Deflector_Array" TargetMode="External"/><Relationship Id="rId2445" Type="http://schemas.openxmlformats.org/officeDocument/2006/relationships/hyperlink" Target="http://sto.gamepedia.com/Transphasic_Torpedo_Launcher" TargetMode="External"/><Relationship Id="rId2652" Type="http://schemas.openxmlformats.org/officeDocument/2006/relationships/hyperlink" Target="http://sto.gamepedia.com/Mirror_Universe_Star_Cruiser" TargetMode="External"/><Relationship Id="rId3703" Type="http://schemas.openxmlformats.org/officeDocument/2006/relationships/hyperlink" Target="http://sto.gamepedia.com/Fleet_Patrol_Escort_Refit" TargetMode="External"/><Relationship Id="rId3910" Type="http://schemas.openxmlformats.org/officeDocument/2006/relationships/hyperlink" Target="http://sto.gamepedia.com/Science_Consoles" TargetMode="External"/><Relationship Id="rId417" Type="http://schemas.openxmlformats.org/officeDocument/2006/relationships/hyperlink" Target="http://sto.gamepedia.com/Phaser_Beam_Array" TargetMode="External"/><Relationship Id="rId624" Type="http://schemas.openxmlformats.org/officeDocument/2006/relationships/hyperlink" Target="http://sto.gamepedia.com/Starship_%28Power_and_Subsystems%29" TargetMode="External"/><Relationship Id="rId831" Type="http://schemas.openxmlformats.org/officeDocument/2006/relationships/hyperlink" Target="http://sto.gamepedia.com/Phaser_Dual_Cannons" TargetMode="External"/><Relationship Id="rId1047" Type="http://schemas.openxmlformats.org/officeDocument/2006/relationships/hyperlink" Target="http://sto.gamepedia.com/Impulse_Engines" TargetMode="External"/><Relationship Id="rId1254" Type="http://schemas.openxmlformats.org/officeDocument/2006/relationships/hyperlink" Target="http://sto.gamepedia.com/Science_Consoles" TargetMode="External"/><Relationship Id="rId1461" Type="http://schemas.openxmlformats.org/officeDocument/2006/relationships/hyperlink" Target="http://sto.gamepedia.com/Deflector_Array" TargetMode="External"/><Relationship Id="rId2305" Type="http://schemas.openxmlformats.org/officeDocument/2006/relationships/hyperlink" Target="http://sto.gamepedia.com/Ability:_Romulan_Battle_Cloak" TargetMode="External"/><Relationship Id="rId2512" Type="http://schemas.openxmlformats.org/officeDocument/2006/relationships/hyperlink" Target="http://sto.gamepedia.com/Science_Consoles" TargetMode="External"/><Relationship Id="rId1114" Type="http://schemas.openxmlformats.org/officeDocument/2006/relationships/hyperlink" Target="http://sto.gamepedia.com/Science_Consoles" TargetMode="External"/><Relationship Id="rId1321" Type="http://schemas.openxmlformats.org/officeDocument/2006/relationships/hyperlink" Target="http://sto.gamepedia.com/Shield_Array" TargetMode="External"/><Relationship Id="rId4477" Type="http://schemas.openxmlformats.org/officeDocument/2006/relationships/hyperlink" Target="http://sto.gamepedia.com/Impulse_Engines" TargetMode="External"/><Relationship Id="rId4684" Type="http://schemas.openxmlformats.org/officeDocument/2006/relationships/hyperlink" Target="http://sto.gamepedia.com/Breen_Chel_Grett_Warship" TargetMode="External"/><Relationship Id="rId4891" Type="http://schemas.openxmlformats.org/officeDocument/2006/relationships/hyperlink" Target="http://sto.gamepedia.com/Ability:_Strategic_Maneuvering" TargetMode="External"/><Relationship Id="rId3079" Type="http://schemas.openxmlformats.org/officeDocument/2006/relationships/hyperlink" Target="http://sto.gamepedia.com/Mirror_Universe_Escort_Retrofit" TargetMode="External"/><Relationship Id="rId3286" Type="http://schemas.openxmlformats.org/officeDocument/2006/relationships/hyperlink" Target="http://sto.gamepedia.com/Photon_Torpedo_Launcher" TargetMode="External"/><Relationship Id="rId3493" Type="http://schemas.openxmlformats.org/officeDocument/2006/relationships/hyperlink" Target="http://sto.gamepedia.com/Tetryon_Beam_Array" TargetMode="External"/><Relationship Id="rId4337" Type="http://schemas.openxmlformats.org/officeDocument/2006/relationships/hyperlink" Target="http://sto.gamepedia.com/Ability:_Singularity_Jump" TargetMode="External"/><Relationship Id="rId4544" Type="http://schemas.openxmlformats.org/officeDocument/2006/relationships/hyperlink" Target="http://sto.gamepedia.com/Starship_%28Power_and_Subsystems%29" TargetMode="External"/><Relationship Id="rId2095" Type="http://schemas.openxmlformats.org/officeDocument/2006/relationships/hyperlink" Target="http://sto.gamepedia.com/Fleet_Ha%27feh_Assault_Warbird" TargetMode="External"/><Relationship Id="rId3146" Type="http://schemas.openxmlformats.org/officeDocument/2006/relationships/hyperlink" Target="http://sto.gamepedia.com/index.php?title=Ability:_Xindi_Weapon_Platform&amp;action=edit&amp;redlink=1" TargetMode="External"/><Relationship Id="rId3353" Type="http://schemas.openxmlformats.org/officeDocument/2006/relationships/hyperlink" Target="http://sto.gamepedia.com/Phaser_Dual_Cannons" TargetMode="External"/><Relationship Id="rId4751" Type="http://schemas.openxmlformats.org/officeDocument/2006/relationships/hyperlink" Target="http://sto.gamepedia.com/Phaser_Beam_Array" TargetMode="External"/><Relationship Id="rId274" Type="http://schemas.openxmlformats.org/officeDocument/2006/relationships/hyperlink" Target="http://sto.gamepedia.com/Shield_Array" TargetMode="External"/><Relationship Id="rId481" Type="http://schemas.openxmlformats.org/officeDocument/2006/relationships/hyperlink" Target="http://sto.gamepedia.com/Deflector_Array" TargetMode="External"/><Relationship Id="rId2162" Type="http://schemas.openxmlformats.org/officeDocument/2006/relationships/hyperlink" Target="http://sto.gamepedia.com/Lock_Box" TargetMode="External"/><Relationship Id="rId3006" Type="http://schemas.openxmlformats.org/officeDocument/2006/relationships/hyperlink" Target="http://sto.gamepedia.com/Solanae_Overcharged_Singularity_Core" TargetMode="External"/><Relationship Id="rId3560" Type="http://schemas.openxmlformats.org/officeDocument/2006/relationships/hyperlink" Target="http://sto.gamepedia.com/Starship_%28Power_and_Subsystems%29" TargetMode="External"/><Relationship Id="rId4404" Type="http://schemas.openxmlformats.org/officeDocument/2006/relationships/hyperlink" Target="http://sto.gamepedia.com/Console_-_Universal_-_Projected_Singularity" TargetMode="External"/><Relationship Id="rId4611" Type="http://schemas.openxmlformats.org/officeDocument/2006/relationships/hyperlink" Target="http://sto.gamepedia.com/Phaser_Dual_Cannons" TargetMode="External"/><Relationship Id="rId134" Type="http://schemas.openxmlformats.org/officeDocument/2006/relationships/hyperlink" Target="http://sto.gamepedia.com/Starship_%28Power_and_Subsystems%29" TargetMode="External"/><Relationship Id="rId3213" Type="http://schemas.openxmlformats.org/officeDocument/2006/relationships/hyperlink" Target="http://sto.gamepedia.com/index.php?title=Console_-_Universal_-_Heavy_Phaser_Lance&amp;action=edit&amp;redlink=1" TargetMode="External"/><Relationship Id="rId3420" Type="http://schemas.openxmlformats.org/officeDocument/2006/relationships/hyperlink" Target="http://sto.gamepedia.com/index.php?title=Andorian_Phaser_Dual_Cannons&amp;action=edit&amp;redlink=1" TargetMode="External"/><Relationship Id="rId341" Type="http://schemas.openxmlformats.org/officeDocument/2006/relationships/hyperlink" Target="http://sto.gamepedia.com/Starship_%28Power_and_Subsystems%29" TargetMode="External"/><Relationship Id="rId2022" Type="http://schemas.openxmlformats.org/officeDocument/2006/relationships/hyperlink" Target="http://sto.gamepedia.com/B%27rel_Bird-of-Prey_Retrofit" TargetMode="External"/><Relationship Id="rId2979" Type="http://schemas.openxmlformats.org/officeDocument/2006/relationships/hyperlink" Target="http://sto.gamepedia.com/Ability:_Quantum_Absorption" TargetMode="External"/><Relationship Id="rId201" Type="http://schemas.openxmlformats.org/officeDocument/2006/relationships/hyperlink" Target="http://sto.gamepedia.com/Photon_Torpedo_Launcher" TargetMode="External"/><Relationship Id="rId1788" Type="http://schemas.openxmlformats.org/officeDocument/2006/relationships/hyperlink" Target="http://sto.gamepedia.com/Science_Consoles" TargetMode="External"/><Relationship Id="rId1995" Type="http://schemas.openxmlformats.org/officeDocument/2006/relationships/hyperlink" Target="http://sto.gamepedia.com/Advanced_Research_Vessel_Retrofit" TargetMode="External"/><Relationship Id="rId2839" Type="http://schemas.openxmlformats.org/officeDocument/2006/relationships/hyperlink" Target="http://sto.gamepedia.com/Elachi_S%27golth_Escort" TargetMode="External"/><Relationship Id="rId4194" Type="http://schemas.openxmlformats.org/officeDocument/2006/relationships/hyperlink" Target="http://sto.gamepedia.com/Science_Consoles" TargetMode="External"/><Relationship Id="rId1648" Type="http://schemas.openxmlformats.org/officeDocument/2006/relationships/hyperlink" Target="http://sto.gamepedia.com/Starship_%28Power_and_Subsystems%29" TargetMode="External"/><Relationship Id="rId4054" Type="http://schemas.openxmlformats.org/officeDocument/2006/relationships/hyperlink" Target="http://sto.gamepedia.com/Photon_Torpedo_Launcher" TargetMode="External"/><Relationship Id="rId4261" Type="http://schemas.openxmlformats.org/officeDocument/2006/relationships/hyperlink" Target="http://sto.gamepedia.com/Tactical_Consoles" TargetMode="External"/><Relationship Id="rId1508" Type="http://schemas.openxmlformats.org/officeDocument/2006/relationships/hyperlink" Target="http://sto.gamepedia.com/Impulse_Engines" TargetMode="External"/><Relationship Id="rId1855" Type="http://schemas.openxmlformats.org/officeDocument/2006/relationships/hyperlink" Target="http://sto.gamepedia.com/Impulse_Engines" TargetMode="External"/><Relationship Id="rId2906" Type="http://schemas.openxmlformats.org/officeDocument/2006/relationships/hyperlink" Target="http://sto.gamepedia.com/Ability:_Beam_Target_Weapons_Subsystems" TargetMode="External"/><Relationship Id="rId3070" Type="http://schemas.openxmlformats.org/officeDocument/2006/relationships/hyperlink" Target="http://sto.gamepedia.com/Science_Consoles" TargetMode="External"/><Relationship Id="rId4121" Type="http://schemas.openxmlformats.org/officeDocument/2006/relationships/hyperlink" Target="http://sto.gamepedia.com/Marauder_Flight-Deck_Cruiser" TargetMode="External"/><Relationship Id="rId1715" Type="http://schemas.openxmlformats.org/officeDocument/2006/relationships/hyperlink" Target="http://sto.gamepedia.com/Shield_Array" TargetMode="External"/><Relationship Id="rId1922" Type="http://schemas.openxmlformats.org/officeDocument/2006/relationships/hyperlink" Target="http://sto.gamepedia.com/Plasma_Beam_Array" TargetMode="External"/><Relationship Id="rId3887" Type="http://schemas.openxmlformats.org/officeDocument/2006/relationships/hyperlink" Target="http://sto.gamepedia.com/B%27rel_Fleet_Bird-of-Prey_Retrofit" TargetMode="External"/><Relationship Id="rId4938" Type="http://schemas.openxmlformats.org/officeDocument/2006/relationships/hyperlink" Target="http://sto.gamepedia.com/Starship_%28Power_and_Subsystems%29" TargetMode="External"/><Relationship Id="rId2489" Type="http://schemas.openxmlformats.org/officeDocument/2006/relationships/hyperlink" Target="http://sto.gamepedia.com/Engineering_Consoles" TargetMode="External"/><Relationship Id="rId2696" Type="http://schemas.openxmlformats.org/officeDocument/2006/relationships/hyperlink" Target="http://sto.gamepedia.com/Escort_Retrofit" TargetMode="External"/><Relationship Id="rId3747" Type="http://schemas.openxmlformats.org/officeDocument/2006/relationships/hyperlink" Target="http://sto.gamepedia.com/Impulse_Engines" TargetMode="External"/><Relationship Id="rId3954" Type="http://schemas.openxmlformats.org/officeDocument/2006/relationships/hyperlink" Target="http://sto.gamepedia.com/Disruptor_Beam_Array" TargetMode="External"/><Relationship Id="rId668" Type="http://schemas.openxmlformats.org/officeDocument/2006/relationships/hyperlink" Target="http://sto.gamepedia.com/Impulse_Engines" TargetMode="External"/><Relationship Id="rId875" Type="http://schemas.openxmlformats.org/officeDocument/2006/relationships/hyperlink" Target="http://sto.gamepedia.com/Shield_Array" TargetMode="External"/><Relationship Id="rId1298" Type="http://schemas.openxmlformats.org/officeDocument/2006/relationships/hyperlink" Target="http://sto.gamepedia.com/Shield_Array" TargetMode="External"/><Relationship Id="rId2349" Type="http://schemas.openxmlformats.org/officeDocument/2006/relationships/hyperlink" Target="http://sto.gamepedia.com/Science_Consoles" TargetMode="External"/><Relationship Id="rId2556" Type="http://schemas.openxmlformats.org/officeDocument/2006/relationships/hyperlink" Target="http://sto.gamepedia.com/Starship_%28Power_and_Subsystems%29" TargetMode="External"/><Relationship Id="rId2763" Type="http://schemas.openxmlformats.org/officeDocument/2006/relationships/hyperlink" Target="http://sto.gamepedia.com/Krenn_Temporal_Destroyer" TargetMode="External"/><Relationship Id="rId2970" Type="http://schemas.openxmlformats.org/officeDocument/2006/relationships/hyperlink" Target="http://sto.gamepedia.com/index.php?title=Ability:_Long_Range_Sensor_Masking&amp;action=edit&amp;redlink=1" TargetMode="External"/><Relationship Id="rId3607" Type="http://schemas.openxmlformats.org/officeDocument/2006/relationships/hyperlink" Target="http://sto.gamepedia.com/Phaser_Beam_Array" TargetMode="External"/><Relationship Id="rId3814" Type="http://schemas.openxmlformats.org/officeDocument/2006/relationships/hyperlink" Target="http://sto.gamepedia.com/Science_Consoles" TargetMode="External"/><Relationship Id="rId528" Type="http://schemas.openxmlformats.org/officeDocument/2006/relationships/hyperlink" Target="http://sto.gamepedia.com/Science_Consoles" TargetMode="External"/><Relationship Id="rId735" Type="http://schemas.openxmlformats.org/officeDocument/2006/relationships/hyperlink" Target="http://sto.gamepedia.com/Phaser_Beam_Array" TargetMode="External"/><Relationship Id="rId942" Type="http://schemas.openxmlformats.org/officeDocument/2006/relationships/hyperlink" Target="http://sto.gamepedia.com/Science_Consoles" TargetMode="External"/><Relationship Id="rId1158" Type="http://schemas.openxmlformats.org/officeDocument/2006/relationships/hyperlink" Target="http://sto.gamepedia.com/Impulse_Engines" TargetMode="External"/><Relationship Id="rId1365" Type="http://schemas.openxmlformats.org/officeDocument/2006/relationships/hyperlink" Target="http://sto.gamepedia.com/Science_Consoles" TargetMode="External"/><Relationship Id="rId1572" Type="http://schemas.openxmlformats.org/officeDocument/2006/relationships/hyperlink" Target="http://sto.gamepedia.com/Disruptor_Beam_Array" TargetMode="External"/><Relationship Id="rId2209" Type="http://schemas.openxmlformats.org/officeDocument/2006/relationships/hyperlink" Target="http://sto.gamepedia.com/Plasma_Dual_Cannons" TargetMode="External"/><Relationship Id="rId2416" Type="http://schemas.openxmlformats.org/officeDocument/2006/relationships/hyperlink" Target="http://sto.gamepedia.com/Impulse_Engines" TargetMode="External"/><Relationship Id="rId2623" Type="http://schemas.openxmlformats.org/officeDocument/2006/relationships/hyperlink" Target="http://sto.gamepedia.com/Stalker_Stealth_Fighter" TargetMode="External"/><Relationship Id="rId1018" Type="http://schemas.openxmlformats.org/officeDocument/2006/relationships/hyperlink" Target="http://sto.gamepedia.com/Phaser_Beam_Array" TargetMode="External"/><Relationship Id="rId1225" Type="http://schemas.openxmlformats.org/officeDocument/2006/relationships/hyperlink" Target="http://sto.gamepedia.com/Science_Consoles" TargetMode="External"/><Relationship Id="rId1432" Type="http://schemas.openxmlformats.org/officeDocument/2006/relationships/hyperlink" Target="http://sto.gamepedia.com/Science_Consoles" TargetMode="External"/><Relationship Id="rId2830" Type="http://schemas.openxmlformats.org/officeDocument/2006/relationships/hyperlink" Target="http://sto.gamepedia.com/Tal_Shiar_Adapted_Battle_Cruiser" TargetMode="External"/><Relationship Id="rId4588" Type="http://schemas.openxmlformats.org/officeDocument/2006/relationships/hyperlink" Target="http://sto.gamepedia.com/Tal_Shiar_Adapted_Battle_Cruiser" TargetMode="External"/><Relationship Id="rId71" Type="http://schemas.openxmlformats.org/officeDocument/2006/relationships/hyperlink" Target="http://sto.gamepedia.com/Polaron_Dual_Cannons" TargetMode="External"/><Relationship Id="rId802" Type="http://schemas.openxmlformats.org/officeDocument/2006/relationships/hyperlink" Target="http://sto.gamepedia.com/Deflector_Array" TargetMode="External"/><Relationship Id="rId3397" Type="http://schemas.openxmlformats.org/officeDocument/2006/relationships/hyperlink" Target="http://sto.gamepedia.com/Science_Consoles" TargetMode="External"/><Relationship Id="rId4795" Type="http://schemas.openxmlformats.org/officeDocument/2006/relationships/hyperlink" Target="http://sto.gamepedia.com/index.php?title=Ability:_Tactical_Mode&amp;action=edit&amp;redlink=1" TargetMode="External"/><Relationship Id="rId4448" Type="http://schemas.openxmlformats.org/officeDocument/2006/relationships/hyperlink" Target="http://sto.gamepedia.com/Fleet_Ha%27apax_Advanced_Warbird" TargetMode="External"/><Relationship Id="rId4655" Type="http://schemas.openxmlformats.org/officeDocument/2006/relationships/hyperlink" Target="http://sto.gamepedia.com/Ability:_Shield_Frequency_Modulation" TargetMode="External"/><Relationship Id="rId4862" Type="http://schemas.openxmlformats.org/officeDocument/2006/relationships/hyperlink" Target="http://sto.gamepedia.com/index.php?title=Ability:_Enhanced_Inertial_Damper_Field&amp;action=edit&amp;redlink=1" TargetMode="External"/><Relationship Id="rId178" Type="http://schemas.openxmlformats.org/officeDocument/2006/relationships/hyperlink" Target="http://sto.gamepedia.com/Photon_Torpedo_Launcher" TargetMode="External"/><Relationship Id="rId3257" Type="http://schemas.openxmlformats.org/officeDocument/2006/relationships/hyperlink" Target="http://sto.gamepedia.com/Starship_%28Power_and_Subsystems%29" TargetMode="External"/><Relationship Id="rId3464" Type="http://schemas.openxmlformats.org/officeDocument/2006/relationships/hyperlink" Target="http://sto.gamepedia.com/Shield_Array" TargetMode="External"/><Relationship Id="rId3671" Type="http://schemas.openxmlformats.org/officeDocument/2006/relationships/hyperlink" Target="http://sto.gamepedia.com/Engineering_Consoles" TargetMode="External"/><Relationship Id="rId4308" Type="http://schemas.openxmlformats.org/officeDocument/2006/relationships/hyperlink" Target="http://sto.gamepedia.com/Engineering_Consoles" TargetMode="External"/><Relationship Id="rId4515" Type="http://schemas.openxmlformats.org/officeDocument/2006/relationships/hyperlink" Target="http://sto.gamepedia.com/Quantum_Torpedo_Launcher" TargetMode="External"/><Relationship Id="rId4722" Type="http://schemas.openxmlformats.org/officeDocument/2006/relationships/hyperlink" Target="http://sto.gamepedia.com/Dyson_Strategic_Science_Destroyer" TargetMode="External"/><Relationship Id="rId385" Type="http://schemas.openxmlformats.org/officeDocument/2006/relationships/hyperlink" Target="http://sto.gamepedia.com/Phaser_Beam_Array" TargetMode="External"/><Relationship Id="rId592" Type="http://schemas.openxmlformats.org/officeDocument/2006/relationships/hyperlink" Target="http://sto.gamepedia.com/Phaser_Beam_Array" TargetMode="External"/><Relationship Id="rId2066" Type="http://schemas.openxmlformats.org/officeDocument/2006/relationships/hyperlink" Target="http://sto.gamepedia.com/Phalanx_Science_Vessel" TargetMode="External"/><Relationship Id="rId2273" Type="http://schemas.openxmlformats.org/officeDocument/2006/relationships/hyperlink" Target="http://sto.gamepedia.com/Science_Consoles" TargetMode="External"/><Relationship Id="rId2480" Type="http://schemas.openxmlformats.org/officeDocument/2006/relationships/hyperlink" Target="http://sto.gamepedia.com/Fleet_Avenger_Battle_Cruiser" TargetMode="External"/><Relationship Id="rId3117" Type="http://schemas.openxmlformats.org/officeDocument/2006/relationships/hyperlink" Target="http://sto.gamepedia.com/Starship_%28Power_and_Subsystems%29" TargetMode="External"/><Relationship Id="rId3324" Type="http://schemas.openxmlformats.org/officeDocument/2006/relationships/hyperlink" Target="http://sto.gamepedia.com/Impulse_Engines" TargetMode="External"/><Relationship Id="rId3531" Type="http://schemas.openxmlformats.org/officeDocument/2006/relationships/hyperlink" Target="http://sto.gamepedia.com/Tactical_Escort_Retrofit" TargetMode="External"/><Relationship Id="rId245" Type="http://schemas.openxmlformats.org/officeDocument/2006/relationships/hyperlink" Target="http://sto.gamepedia.com/Photon_Torpedo_Launcher" TargetMode="External"/><Relationship Id="rId452" Type="http://schemas.openxmlformats.org/officeDocument/2006/relationships/hyperlink" Target="http://sto.gamepedia.com/Chroniton_Torpedo_Launcher" TargetMode="External"/><Relationship Id="rId1082" Type="http://schemas.openxmlformats.org/officeDocument/2006/relationships/hyperlink" Target="http://sto.gamepedia.com/Photon_Torpedo_Launcher" TargetMode="External"/><Relationship Id="rId2133" Type="http://schemas.openxmlformats.org/officeDocument/2006/relationships/hyperlink" Target="http://sto.gamepedia.com/Shield_Array" TargetMode="External"/><Relationship Id="rId2340" Type="http://schemas.openxmlformats.org/officeDocument/2006/relationships/hyperlink" Target="http://sto.gamepedia.com/Phaser_Beam_Array" TargetMode="External"/><Relationship Id="rId105" Type="http://schemas.openxmlformats.org/officeDocument/2006/relationships/hyperlink" Target="http://sto.gamepedia.com/Impulse_Engines" TargetMode="External"/><Relationship Id="rId312" Type="http://schemas.openxmlformats.org/officeDocument/2006/relationships/hyperlink" Target="http://sto.gamepedia.com/Impulse_Engines" TargetMode="External"/><Relationship Id="rId2200" Type="http://schemas.openxmlformats.org/officeDocument/2006/relationships/hyperlink" Target="http://sto.gamepedia.com/Category:Ship_Devices" TargetMode="External"/><Relationship Id="rId4098" Type="http://schemas.openxmlformats.org/officeDocument/2006/relationships/hyperlink" Target="http://sto.gamepedia.com/Shield_Array" TargetMode="External"/><Relationship Id="rId1899" Type="http://schemas.openxmlformats.org/officeDocument/2006/relationships/hyperlink" Target="http://sto.gamepedia.com/Shield_Array" TargetMode="External"/><Relationship Id="rId4165" Type="http://schemas.openxmlformats.org/officeDocument/2006/relationships/hyperlink" Target="http://sto.gamepedia.com/Console_-_Universal_-_Phase_Shift_Generator" TargetMode="External"/><Relationship Id="rId4372" Type="http://schemas.openxmlformats.org/officeDocument/2006/relationships/hyperlink" Target="http://sto.gamepedia.com/Starship_%28Power_and_Subsystems%29" TargetMode="External"/><Relationship Id="rId5009" Type="http://schemas.openxmlformats.org/officeDocument/2006/relationships/hyperlink" Target="file://///www.google.com/url%3fq=http%253A%252F%252Fsto.gamepedia.com%252FConsole_-_Universal_-_Warp_Burst_Capacitor" TargetMode="External"/><Relationship Id="rId1759" Type="http://schemas.openxmlformats.org/officeDocument/2006/relationships/hyperlink" Target="http://sto.gamepedia.com/Plasma_Torpedo_Launcher" TargetMode="External"/><Relationship Id="rId1966" Type="http://schemas.openxmlformats.org/officeDocument/2006/relationships/hyperlink" Target="http://sto.gamepedia.com/Assault_Cruiser" TargetMode="External"/><Relationship Id="rId3181" Type="http://schemas.openxmlformats.org/officeDocument/2006/relationships/hyperlink" Target="http://sto.gamepedia.com/Ability:_Cloak" TargetMode="External"/><Relationship Id="rId4025" Type="http://schemas.openxmlformats.org/officeDocument/2006/relationships/hyperlink" Target="http://sto.gamepedia.com/Console_%E2%80%93_Universal_%E2%80%93_Manheim_Device" TargetMode="External"/><Relationship Id="rId1619" Type="http://schemas.openxmlformats.org/officeDocument/2006/relationships/hyperlink" Target="http://sto.gamepedia.com/Shield_Array" TargetMode="External"/><Relationship Id="rId1826" Type="http://schemas.openxmlformats.org/officeDocument/2006/relationships/hyperlink" Target="http://sto.gamepedia.com/Plasma_Dual_Cannons" TargetMode="External"/><Relationship Id="rId4232" Type="http://schemas.openxmlformats.org/officeDocument/2006/relationships/hyperlink" Target="http://sto.gamepedia.com/Starship_%28Power_and_Subsystems%29" TargetMode="External"/><Relationship Id="rId3041" Type="http://schemas.openxmlformats.org/officeDocument/2006/relationships/hyperlink" Target="http://sto.gamepedia.com/Ability:_Sensor_Analysis" TargetMode="External"/><Relationship Id="rId3998" Type="http://schemas.openxmlformats.org/officeDocument/2006/relationships/hyperlink" Target="http://sto.gamepedia.com/Disruptor_Beam_Array" TargetMode="External"/><Relationship Id="rId3858" Type="http://schemas.openxmlformats.org/officeDocument/2006/relationships/hyperlink" Target="http://sto.gamepedia.com/Science_Consoles" TargetMode="External"/><Relationship Id="rId4909" Type="http://schemas.openxmlformats.org/officeDocument/2006/relationships/hyperlink" Target="http://sto.gamepedia.com/Phaser_Dual_Cannons" TargetMode="External"/><Relationship Id="rId779" Type="http://schemas.openxmlformats.org/officeDocument/2006/relationships/hyperlink" Target="http://sto.gamepedia.com/Quantum_Torpedo_Launcher" TargetMode="External"/><Relationship Id="rId986" Type="http://schemas.openxmlformats.org/officeDocument/2006/relationships/hyperlink" Target="http://sto.gamepedia.com/Phaser_Beam_Array" TargetMode="External"/><Relationship Id="rId2667" Type="http://schemas.openxmlformats.org/officeDocument/2006/relationships/hyperlink" Target="http://sto.gamepedia.com/Exploration_Cruiser_Retrofit" TargetMode="External"/><Relationship Id="rId3718" Type="http://schemas.openxmlformats.org/officeDocument/2006/relationships/hyperlink" Target="http://sto.gamepedia.com/Phaser_Dual_Cannons" TargetMode="External"/><Relationship Id="rId639" Type="http://schemas.openxmlformats.org/officeDocument/2006/relationships/hyperlink" Target="http://sto.gamepedia.com/Science_Consoles" TargetMode="External"/><Relationship Id="rId1269" Type="http://schemas.openxmlformats.org/officeDocument/2006/relationships/hyperlink" Target="http://sto.gamepedia.com/Impulse_Engines" TargetMode="External"/><Relationship Id="rId1476" Type="http://schemas.openxmlformats.org/officeDocument/2006/relationships/hyperlink" Target="http://sto.gamepedia.com/Shield_Array" TargetMode="External"/><Relationship Id="rId2874" Type="http://schemas.openxmlformats.org/officeDocument/2006/relationships/hyperlink" Target="http://sto.gamepedia.com/Ta%E2%80%99Sub_Class" TargetMode="External"/><Relationship Id="rId3925" Type="http://schemas.openxmlformats.org/officeDocument/2006/relationships/hyperlink" Target="http://sto.gamepedia.com/Tactical_Consoles" TargetMode="External"/><Relationship Id="rId846" Type="http://schemas.openxmlformats.org/officeDocument/2006/relationships/hyperlink" Target="http://sto.gamepedia.com/Photon_Torpedo_Launcher" TargetMode="External"/><Relationship Id="rId1129" Type="http://schemas.openxmlformats.org/officeDocument/2006/relationships/hyperlink" Target="http://sto.gamepedia.com/Starship_%28Power_and_Subsystems%29" TargetMode="External"/><Relationship Id="rId1683" Type="http://schemas.openxmlformats.org/officeDocument/2006/relationships/hyperlink" Target="http://sto.gamepedia.com/Science_Consoles" TargetMode="External"/><Relationship Id="rId1890" Type="http://schemas.openxmlformats.org/officeDocument/2006/relationships/hyperlink" Target="http://sto.gamepedia.com/Shield_Array" TargetMode="External"/><Relationship Id="rId2527" Type="http://schemas.openxmlformats.org/officeDocument/2006/relationships/hyperlink" Target="http://sto.gamepedia.com/Phaser_Beam_Array" TargetMode="External"/><Relationship Id="rId2734" Type="http://schemas.openxmlformats.org/officeDocument/2006/relationships/hyperlink" Target="http://sto.gamepedia.com/SuQob_Raptor" TargetMode="External"/><Relationship Id="rId2941" Type="http://schemas.openxmlformats.org/officeDocument/2006/relationships/hyperlink" Target="http://sto.gamepedia.com/Ability:_Weapon_System_Efficiency" TargetMode="External"/><Relationship Id="rId5000" Type="http://schemas.openxmlformats.org/officeDocument/2006/relationships/hyperlink" Target="file:///\\www.google.com\url%3fq=http%253A%252F%252Fsto.gamepedia.com%252FTempest_Tail_Gun" TargetMode="External"/><Relationship Id="rId706" Type="http://schemas.openxmlformats.org/officeDocument/2006/relationships/hyperlink" Target="http://sto.gamepedia.com/Impulse_Engines" TargetMode="External"/><Relationship Id="rId913" Type="http://schemas.openxmlformats.org/officeDocument/2006/relationships/hyperlink" Target="http://sto.gamepedia.com/Shield_Array" TargetMode="External"/><Relationship Id="rId1336" Type="http://schemas.openxmlformats.org/officeDocument/2006/relationships/hyperlink" Target="http://sto.gamepedia.com/Starship_%28Power_and_Subsystems%29" TargetMode="External"/><Relationship Id="rId1543" Type="http://schemas.openxmlformats.org/officeDocument/2006/relationships/hyperlink" Target="http://sto.gamepedia.com/Disruptor_Beam_Array" TargetMode="External"/><Relationship Id="rId1750" Type="http://schemas.openxmlformats.org/officeDocument/2006/relationships/hyperlink" Target="http://sto.gamepedia.com/Plasma_Torpedo_Launcher" TargetMode="External"/><Relationship Id="rId2801" Type="http://schemas.openxmlformats.org/officeDocument/2006/relationships/hyperlink" Target="http://sto.gamepedia.com/Ar%27Kif_Tactical_Carrier_Warbird_Retrofit" TargetMode="External"/><Relationship Id="rId4699" Type="http://schemas.openxmlformats.org/officeDocument/2006/relationships/hyperlink" Target="http://sto.gamepedia.com/Ability:_Carrier_Commands" TargetMode="External"/><Relationship Id="rId42" Type="http://schemas.openxmlformats.org/officeDocument/2006/relationships/hyperlink" Target="http://sto.gamepedia.com/Polaron_Dual_Cannons" TargetMode="External"/><Relationship Id="rId1403" Type="http://schemas.openxmlformats.org/officeDocument/2006/relationships/hyperlink" Target="http://sto.gamepedia.com/Hangar_-_Marauding_Force" TargetMode="External"/><Relationship Id="rId1610" Type="http://schemas.openxmlformats.org/officeDocument/2006/relationships/hyperlink" Target="http://sto.gamepedia.com/Starship_%28Power_and_Subsystems%29" TargetMode="External"/><Relationship Id="rId4559" Type="http://schemas.openxmlformats.org/officeDocument/2006/relationships/hyperlink" Target="http://sto.gamepedia.com/index.php?title=Hangar_-_Tholian_Widow_Fighters&amp;action=edit&amp;redlink=1" TargetMode="External"/><Relationship Id="rId4766" Type="http://schemas.openxmlformats.org/officeDocument/2006/relationships/hyperlink" Target="http://sto.gamepedia.com/Tactical_Consoles" TargetMode="External"/><Relationship Id="rId4973" Type="http://schemas.openxmlformats.org/officeDocument/2006/relationships/hyperlink" Target="file:///\\www.google.com\url%3fq=http%253A%252F%252Fsto.gamepedia.com%252FConsole_-_Universal_-_Xindi_Weapon_Platform" TargetMode="External"/><Relationship Id="rId3368" Type="http://schemas.openxmlformats.org/officeDocument/2006/relationships/hyperlink" Target="http://sto.gamepedia.com/Photon_Torpedo_Launcher" TargetMode="External"/><Relationship Id="rId3575" Type="http://schemas.openxmlformats.org/officeDocument/2006/relationships/hyperlink" Target="http://sto.gamepedia.com/Photon_Torpedo_Launcher" TargetMode="External"/><Relationship Id="rId3782" Type="http://schemas.openxmlformats.org/officeDocument/2006/relationships/hyperlink" Target="http://sto.gamepedia.com/Deflector_Array" TargetMode="External"/><Relationship Id="rId4419" Type="http://schemas.openxmlformats.org/officeDocument/2006/relationships/hyperlink" Target="http://sto.gamepedia.com/Starship_%28Power_and_Subsystems%29" TargetMode="External"/><Relationship Id="rId4626" Type="http://schemas.openxmlformats.org/officeDocument/2006/relationships/hyperlink" Target="http://sto.gamepedia.com/Engineering_Consoles" TargetMode="External"/><Relationship Id="rId4833" Type="http://schemas.openxmlformats.org/officeDocument/2006/relationships/hyperlink" Target="http://sto.gamepedia.com/Ability:_Sensor_Analysis" TargetMode="External"/><Relationship Id="rId289" Type="http://schemas.openxmlformats.org/officeDocument/2006/relationships/hyperlink" Target="http://sto.gamepedia.com/index.php?title=Andorian_Phaser_Beam_Array&amp;action=edit&amp;redlink=1" TargetMode="External"/><Relationship Id="rId496" Type="http://schemas.openxmlformats.org/officeDocument/2006/relationships/hyperlink" Target="http://sto.gamepedia.com/Phaser_Dual_Cannons" TargetMode="External"/><Relationship Id="rId2177" Type="http://schemas.openxmlformats.org/officeDocument/2006/relationships/hyperlink" Target="http://sto.gamepedia.com/Console_-_Universal_-_Ablative_Generator" TargetMode="External"/><Relationship Id="rId2384" Type="http://schemas.openxmlformats.org/officeDocument/2006/relationships/hyperlink" Target="http://sto.gamepedia.com/Tactical_Consoles" TargetMode="External"/><Relationship Id="rId2591" Type="http://schemas.openxmlformats.org/officeDocument/2006/relationships/hyperlink" Target="http://sto.gamepedia.com/Ability:_Warp_Shadows" TargetMode="External"/><Relationship Id="rId3228" Type="http://schemas.openxmlformats.org/officeDocument/2006/relationships/hyperlink" Target="http://sto.gamepedia.com/Phaser_Beam_Array" TargetMode="External"/><Relationship Id="rId3435" Type="http://schemas.openxmlformats.org/officeDocument/2006/relationships/hyperlink" Target="http://sto.gamepedia.com/Phaser_Beam_Array" TargetMode="External"/><Relationship Id="rId3642" Type="http://schemas.openxmlformats.org/officeDocument/2006/relationships/hyperlink" Target="http://sto.gamepedia.com/Photon_Torpedo_Launcher" TargetMode="External"/><Relationship Id="rId149" Type="http://schemas.openxmlformats.org/officeDocument/2006/relationships/hyperlink" Target="http://sto.gamepedia.com/Starship_%28Power_and_Subsystems%29" TargetMode="External"/><Relationship Id="rId356" Type="http://schemas.openxmlformats.org/officeDocument/2006/relationships/hyperlink" Target="http://sto.gamepedia.com/Photon_Torpedo_Launcher" TargetMode="External"/><Relationship Id="rId563" Type="http://schemas.openxmlformats.org/officeDocument/2006/relationships/hyperlink" Target="http://sto.gamepedia.com/Photon_Torpedo_Launcher" TargetMode="External"/><Relationship Id="rId770" Type="http://schemas.openxmlformats.org/officeDocument/2006/relationships/hyperlink" Target="http://sto.gamepedia.com/Phaser_Beam_Array" TargetMode="External"/><Relationship Id="rId1193" Type="http://schemas.openxmlformats.org/officeDocument/2006/relationships/hyperlink" Target="http://sto.gamepedia.com/Deflector_Array" TargetMode="External"/><Relationship Id="rId2037" Type="http://schemas.openxmlformats.org/officeDocument/2006/relationships/hyperlink" Target="http://sto.gamepedia.com/Kamarag_Battlecruiser" TargetMode="External"/><Relationship Id="rId2244" Type="http://schemas.openxmlformats.org/officeDocument/2006/relationships/hyperlink" Target="http://sto.gamepedia.com/Plasma_Beam_Array" TargetMode="External"/><Relationship Id="rId2451" Type="http://schemas.openxmlformats.org/officeDocument/2006/relationships/hyperlink" Target="http://sto.gamepedia.com/Ability:_Beam_Target_Engines_Subsystems" TargetMode="External"/><Relationship Id="rId4900" Type="http://schemas.openxmlformats.org/officeDocument/2006/relationships/hyperlink" Target="http://sto.gamepedia.com/Fleet_Dreadnought_Cruiser" TargetMode="External"/><Relationship Id="rId216" Type="http://schemas.openxmlformats.org/officeDocument/2006/relationships/hyperlink" Target="http://sto.gamepedia.com/Phaser_Beam_Array" TargetMode="External"/><Relationship Id="rId423" Type="http://schemas.openxmlformats.org/officeDocument/2006/relationships/hyperlink" Target="http://sto.gamepedia.com/Deflector_Array" TargetMode="External"/><Relationship Id="rId1053" Type="http://schemas.openxmlformats.org/officeDocument/2006/relationships/hyperlink" Target="http://sto.gamepedia.com/Science_Consoles" TargetMode="External"/><Relationship Id="rId1260" Type="http://schemas.openxmlformats.org/officeDocument/2006/relationships/hyperlink" Target="http://sto.gamepedia.com/Disruptor_Beam_Array" TargetMode="External"/><Relationship Id="rId2104" Type="http://schemas.openxmlformats.org/officeDocument/2006/relationships/hyperlink" Target="http://sto.gamepedia.com/Tholian_Recluse_Carrier" TargetMode="External"/><Relationship Id="rId3502" Type="http://schemas.openxmlformats.org/officeDocument/2006/relationships/hyperlink" Target="http://sto.gamepedia.com/Phaser_Beam_Array" TargetMode="External"/><Relationship Id="rId630" Type="http://schemas.openxmlformats.org/officeDocument/2006/relationships/hyperlink" Target="http://sto.gamepedia.com/Shield_Array" TargetMode="External"/><Relationship Id="rId2311" Type="http://schemas.openxmlformats.org/officeDocument/2006/relationships/hyperlink" Target="http://sto.gamepedia.com/index.php?title=Ability:_Regenerative_Mode&amp;action=edit&amp;redlink=1" TargetMode="External"/><Relationship Id="rId4069" Type="http://schemas.openxmlformats.org/officeDocument/2006/relationships/hyperlink" Target="http://sto.gamepedia.com/Fleet_Scourge_Destroyer_Retrofit" TargetMode="External"/><Relationship Id="rId1120" Type="http://schemas.openxmlformats.org/officeDocument/2006/relationships/hyperlink" Target="http://sto.gamepedia.com/Quantum_Torpedo_Launcher" TargetMode="External"/><Relationship Id="rId4276" Type="http://schemas.openxmlformats.org/officeDocument/2006/relationships/hyperlink" Target="http://sto.gamepedia.com/Impulse_Engines" TargetMode="External"/><Relationship Id="rId4483" Type="http://schemas.openxmlformats.org/officeDocument/2006/relationships/hyperlink" Target="http://sto.gamepedia.com/Phaser_Beam_Array" TargetMode="External"/><Relationship Id="rId4690" Type="http://schemas.openxmlformats.org/officeDocument/2006/relationships/hyperlink" Target="http://sto.gamepedia.com/Voth_Palisade_Science_Vessel" TargetMode="External"/><Relationship Id="rId1937" Type="http://schemas.openxmlformats.org/officeDocument/2006/relationships/hyperlink" Target="http://sto.gamepedia.com/Mirror_Universe_Advanced_Escort" TargetMode="External"/><Relationship Id="rId3085" Type="http://schemas.openxmlformats.org/officeDocument/2006/relationships/hyperlink" Target="http://sto.gamepedia.com/Undine_Nicor_Bio-Warship" TargetMode="External"/><Relationship Id="rId3292" Type="http://schemas.openxmlformats.org/officeDocument/2006/relationships/hyperlink" Target="http://sto.gamepedia.com/Starship_%28Power_and_Subsystems%29" TargetMode="External"/><Relationship Id="rId4136" Type="http://schemas.openxmlformats.org/officeDocument/2006/relationships/hyperlink" Target="http://sto.gamepedia.com/Starship_%28Power_and_Subsystems%29" TargetMode="External"/><Relationship Id="rId4343" Type="http://schemas.openxmlformats.org/officeDocument/2006/relationships/hyperlink" Target="http://sto.gamepedia.com/index.php?title=Console_%E2%80%93_Universal_%E2%80%93_Focused_Singularity_Modulator&amp;action=edit&amp;redlink=1" TargetMode="External"/><Relationship Id="rId4550" Type="http://schemas.openxmlformats.org/officeDocument/2006/relationships/hyperlink" Target="http://sto.gamepedia.com/Thermionic_Torpedo_Launcher" TargetMode="External"/><Relationship Id="rId3152" Type="http://schemas.openxmlformats.org/officeDocument/2006/relationships/hyperlink" Target="http://sto.gamepedia.com/Phaser_Beam_Array" TargetMode="External"/><Relationship Id="rId4203" Type="http://schemas.openxmlformats.org/officeDocument/2006/relationships/hyperlink" Target="http://sto.gamepedia.com/Shield_Array" TargetMode="External"/><Relationship Id="rId4410" Type="http://schemas.openxmlformats.org/officeDocument/2006/relationships/hyperlink" Target="http://sto.gamepedia.com/Shield_Array" TargetMode="External"/><Relationship Id="rId280" Type="http://schemas.openxmlformats.org/officeDocument/2006/relationships/hyperlink" Target="http://sto.gamepedia.com/Phaser_Beam_Array" TargetMode="External"/><Relationship Id="rId3012" Type="http://schemas.openxmlformats.org/officeDocument/2006/relationships/hyperlink" Target="http://sto.gamepedia.com/index.php?title=Ability:_Tactical_Mode&amp;action=edit&amp;redlink=1" TargetMode="External"/><Relationship Id="rId140" Type="http://schemas.openxmlformats.org/officeDocument/2006/relationships/hyperlink" Target="http://sto.gamepedia.com/Tholian_Thermionic_Torpedo_-_S" TargetMode="External"/><Relationship Id="rId3969" Type="http://schemas.openxmlformats.org/officeDocument/2006/relationships/hyperlink" Target="http://sto.gamepedia.com/Photon_Torpedo_Launcher" TargetMode="External"/><Relationship Id="rId6" Type="http://schemas.openxmlformats.org/officeDocument/2006/relationships/hyperlink" Target="http://sto.gamepedia.com/Spiral_Wave_Disruptor" TargetMode="External"/><Relationship Id="rId2778" Type="http://schemas.openxmlformats.org/officeDocument/2006/relationships/hyperlink" Target="http://sto.gamepedia.com/Fleet_Corsair_Flight_Deck_Cruiser_Retrofit" TargetMode="External"/><Relationship Id="rId2985" Type="http://schemas.openxmlformats.org/officeDocument/2006/relationships/hyperlink" Target="http://sto.gamepedia.com/Hangar_-_Voth_Heavy_Fighters" TargetMode="External"/><Relationship Id="rId3829" Type="http://schemas.openxmlformats.org/officeDocument/2006/relationships/hyperlink" Target="http://sto.gamepedia.com/Photon_Torpedo_Launcher" TargetMode="External"/><Relationship Id="rId957" Type="http://schemas.openxmlformats.org/officeDocument/2006/relationships/hyperlink" Target="http://sto.gamepedia.com/Hangar_-_Stalker_Fighters" TargetMode="External"/><Relationship Id="rId1587" Type="http://schemas.openxmlformats.org/officeDocument/2006/relationships/hyperlink" Target="http://sto.gamepedia.com/Photon_Torpedo_Launcher" TargetMode="External"/><Relationship Id="rId1794" Type="http://schemas.openxmlformats.org/officeDocument/2006/relationships/hyperlink" Target="http://sto.gamepedia.com/Plasma_Dual_Cannons" TargetMode="External"/><Relationship Id="rId2638" Type="http://schemas.openxmlformats.org/officeDocument/2006/relationships/hyperlink" Target="http://sto.gamepedia.com/Support_Cruiser" TargetMode="External"/><Relationship Id="rId2845" Type="http://schemas.openxmlformats.org/officeDocument/2006/relationships/hyperlink" Target="http://sto.gamepedia.com/Advanced_Obelisk_Carrier" TargetMode="External"/><Relationship Id="rId86" Type="http://schemas.openxmlformats.org/officeDocument/2006/relationships/hyperlink" Target="http://sto.gamepedia.com/Starship_%28Power_and_Subsystems%29" TargetMode="External"/><Relationship Id="rId817" Type="http://schemas.openxmlformats.org/officeDocument/2006/relationships/hyperlink" Target="http://sto.gamepedia.com/Kumari_Phaser_Wing_Cannons" TargetMode="External"/><Relationship Id="rId1447" Type="http://schemas.openxmlformats.org/officeDocument/2006/relationships/hyperlink" Target="http://sto.gamepedia.com/Impulse_Engines" TargetMode="External"/><Relationship Id="rId1654" Type="http://schemas.openxmlformats.org/officeDocument/2006/relationships/hyperlink" Target="http://sto.gamepedia.com/Photon_Torpedo_Launcher" TargetMode="External"/><Relationship Id="rId1861" Type="http://schemas.openxmlformats.org/officeDocument/2006/relationships/hyperlink" Target="http://sto.gamepedia.com/Impulse_Engines" TargetMode="External"/><Relationship Id="rId2705" Type="http://schemas.openxmlformats.org/officeDocument/2006/relationships/hyperlink" Target="http://sto.gamepedia.com/Fleet_Research_Science_Vessel_Retrofit" TargetMode="External"/><Relationship Id="rId2912" Type="http://schemas.openxmlformats.org/officeDocument/2006/relationships/hyperlink" Target="http://sto.gamepedia.com/Engineering_Consoles" TargetMode="External"/><Relationship Id="rId4060" Type="http://schemas.openxmlformats.org/officeDocument/2006/relationships/hyperlink" Target="http://sto.gamepedia.com/Krenn_Temporal_Destroyer" TargetMode="External"/><Relationship Id="rId1307" Type="http://schemas.openxmlformats.org/officeDocument/2006/relationships/hyperlink" Target="http://sto.gamepedia.com/Impulse_Engines" TargetMode="External"/><Relationship Id="rId1514" Type="http://schemas.openxmlformats.org/officeDocument/2006/relationships/hyperlink" Target="http://sto.gamepedia.com/Photon_Torpedo_Launcher" TargetMode="External"/><Relationship Id="rId1721" Type="http://schemas.openxmlformats.org/officeDocument/2006/relationships/hyperlink" Target="http://sto.gamepedia.com/Science_Consoles" TargetMode="External"/><Relationship Id="rId4877" Type="http://schemas.openxmlformats.org/officeDocument/2006/relationships/hyperlink" Target="http://sto.gamepedia.com/Mogh_Battle_Cruiser" TargetMode="External"/><Relationship Id="rId13" Type="http://schemas.openxmlformats.org/officeDocument/2006/relationships/hyperlink" Target="http://sto.gamepedia.com/Photon_Torpedo_Launcher" TargetMode="External"/><Relationship Id="rId3479" Type="http://schemas.openxmlformats.org/officeDocument/2006/relationships/hyperlink" Target="http://sto.gamepedia.com/Photon_Torpedo_Launcher" TargetMode="External"/><Relationship Id="rId3686" Type="http://schemas.openxmlformats.org/officeDocument/2006/relationships/hyperlink" Target="http://sto.gamepedia.com/Phaser_Beam_Array" TargetMode="External"/><Relationship Id="rId2288" Type="http://schemas.openxmlformats.org/officeDocument/2006/relationships/hyperlink" Target="http://sto.gamepedia.com/Console_%E2%80%93_Universal_%E2%80%93_Dynamic_Tactical_System" TargetMode="External"/><Relationship Id="rId2495" Type="http://schemas.openxmlformats.org/officeDocument/2006/relationships/hyperlink" Target="http://sto.gamepedia.com/Shield_Array" TargetMode="External"/><Relationship Id="rId3339" Type="http://schemas.openxmlformats.org/officeDocument/2006/relationships/hyperlink" Target="http://sto.gamepedia.com/Phaser_Beam_Array" TargetMode="External"/><Relationship Id="rId3893" Type="http://schemas.openxmlformats.org/officeDocument/2006/relationships/hyperlink" Target="http://sto.gamepedia.com/Starship_%28Power_and_Subsystems%29" TargetMode="External"/><Relationship Id="rId4737" Type="http://schemas.openxmlformats.org/officeDocument/2006/relationships/hyperlink" Target="http://sto.gamepedia.com/Chontay_Class" TargetMode="External"/><Relationship Id="rId4944" Type="http://schemas.openxmlformats.org/officeDocument/2006/relationships/hyperlink" Target="http://sto.gamepedia.com/index.php?title=Ability:_Fluidic_Energy_Focusing_Array&amp;action=edit&amp;redlink=1" TargetMode="External"/><Relationship Id="rId467" Type="http://schemas.openxmlformats.org/officeDocument/2006/relationships/hyperlink" Target="http://sto.gamepedia.com/Starship_%28Power_and_Subsystems%29" TargetMode="External"/><Relationship Id="rId1097" Type="http://schemas.openxmlformats.org/officeDocument/2006/relationships/hyperlink" Target="http://sto.gamepedia.com/Deflector_Array" TargetMode="External"/><Relationship Id="rId2148" Type="http://schemas.openxmlformats.org/officeDocument/2006/relationships/hyperlink" Target="http://sto.gamepedia.com/Impulse_Engines" TargetMode="External"/><Relationship Id="rId3546" Type="http://schemas.openxmlformats.org/officeDocument/2006/relationships/hyperlink" Target="http://sto.gamepedia.com/Wells_Temporal_Science_Vessel" TargetMode="External"/><Relationship Id="rId3753" Type="http://schemas.openxmlformats.org/officeDocument/2006/relationships/hyperlink" Target="http://sto.gamepedia.com/Phaser_Beam_Array" TargetMode="External"/><Relationship Id="rId3960" Type="http://schemas.openxmlformats.org/officeDocument/2006/relationships/hyperlink" Target="http://sto.gamepedia.com/Console_-_Universal_-_Disruptor_Autocannon" TargetMode="External"/><Relationship Id="rId4804" Type="http://schemas.openxmlformats.org/officeDocument/2006/relationships/hyperlink" Target="http://sto.gamepedia.com/Solanae_Overcharged_Singularity_Core" TargetMode="External"/><Relationship Id="rId674" Type="http://schemas.openxmlformats.org/officeDocument/2006/relationships/hyperlink" Target="http://sto.gamepedia.com/Phaser_Beam_Array" TargetMode="External"/><Relationship Id="rId881" Type="http://schemas.openxmlformats.org/officeDocument/2006/relationships/hyperlink" Target="http://sto.gamepedia.com/Phaser_Dual_Cannons" TargetMode="External"/><Relationship Id="rId2355" Type="http://schemas.openxmlformats.org/officeDocument/2006/relationships/hyperlink" Target="http://sto.gamepedia.com/Science_Consoles" TargetMode="External"/><Relationship Id="rId2562" Type="http://schemas.openxmlformats.org/officeDocument/2006/relationships/hyperlink" Target="http://sto.gamepedia.com/Impulse_Engines" TargetMode="External"/><Relationship Id="rId3406" Type="http://schemas.openxmlformats.org/officeDocument/2006/relationships/hyperlink" Target="http://sto.gamepedia.com/index.php?title=Andorian_Dual_Phaser_Beam_Bank&amp;action=edit&amp;redlink=1" TargetMode="External"/><Relationship Id="rId3613" Type="http://schemas.openxmlformats.org/officeDocument/2006/relationships/hyperlink" Target="http://sto.gamepedia.com/Starship_%28Power_and_Subsystems%29" TargetMode="External"/><Relationship Id="rId3820" Type="http://schemas.openxmlformats.org/officeDocument/2006/relationships/hyperlink" Target="http://sto.gamepedia.com/Starship_%28Power_and_Subsystems%29" TargetMode="External"/><Relationship Id="rId327" Type="http://schemas.openxmlformats.org/officeDocument/2006/relationships/hyperlink" Target="http://sto.gamepedia.com/Retrofit_Forward_Phaser_Bank" TargetMode="External"/><Relationship Id="rId534" Type="http://schemas.openxmlformats.org/officeDocument/2006/relationships/hyperlink" Target="http://sto.gamepedia.com/Phaser_Beam_Array" TargetMode="External"/><Relationship Id="rId741" Type="http://schemas.openxmlformats.org/officeDocument/2006/relationships/hyperlink" Target="http://sto.gamepedia.com/Photon_Torpedo_Launcher" TargetMode="External"/><Relationship Id="rId1164" Type="http://schemas.openxmlformats.org/officeDocument/2006/relationships/hyperlink" Target="http://sto.gamepedia.com/Deflector_Array" TargetMode="External"/><Relationship Id="rId1371" Type="http://schemas.openxmlformats.org/officeDocument/2006/relationships/hyperlink" Target="http://sto.gamepedia.com/Disruptor_Beam_Array" TargetMode="External"/><Relationship Id="rId2008" Type="http://schemas.openxmlformats.org/officeDocument/2006/relationships/hyperlink" Target="http://sto.gamepedia.com/Science_Vessel_Retrofit" TargetMode="External"/><Relationship Id="rId2215" Type="http://schemas.openxmlformats.org/officeDocument/2006/relationships/hyperlink" Target="http://sto.gamepedia.com/Ability:_Romulan_Battle_Cloak" TargetMode="External"/><Relationship Id="rId2422" Type="http://schemas.openxmlformats.org/officeDocument/2006/relationships/hyperlink" Target="http://sto.gamepedia.com/Voth_Transphasic-Chroniton_Torpedo_Launcher" TargetMode="External"/><Relationship Id="rId601" Type="http://schemas.openxmlformats.org/officeDocument/2006/relationships/hyperlink" Target="http://sto.gamepedia.com/Phaser_Beam_Array" TargetMode="External"/><Relationship Id="rId1024" Type="http://schemas.openxmlformats.org/officeDocument/2006/relationships/hyperlink" Target="http://sto.gamepedia.com/Starship_%28Power_and_Subsystems%29" TargetMode="External"/><Relationship Id="rId1231" Type="http://schemas.openxmlformats.org/officeDocument/2006/relationships/hyperlink" Target="http://sto.gamepedia.com/Photon_Torpedo_Launcher" TargetMode="External"/><Relationship Id="rId4387" Type="http://schemas.openxmlformats.org/officeDocument/2006/relationships/hyperlink" Target="http://sto.gamepedia.com/Ability:_Romulan_Battle_Cloak" TargetMode="External"/><Relationship Id="rId4594" Type="http://schemas.openxmlformats.org/officeDocument/2006/relationships/hyperlink" Target="http://sto.gamepedia.com/Tholian_Recluse_Carrier" TargetMode="External"/><Relationship Id="rId3196" Type="http://schemas.openxmlformats.org/officeDocument/2006/relationships/hyperlink" Target="http://sto.gamepedia.com/Ability:_Active_Sensor_Arrays" TargetMode="External"/><Relationship Id="rId4247" Type="http://schemas.openxmlformats.org/officeDocument/2006/relationships/hyperlink" Target="http://sto.gamepedia.com/index.php?title=Console_-_Universal_-_Cloaked_Barrage&amp;action=edit&amp;redlink=1" TargetMode="External"/><Relationship Id="rId4454" Type="http://schemas.openxmlformats.org/officeDocument/2006/relationships/hyperlink" Target="http://sto.gamepedia.com/Fleet_Ha%27nom_Guardian_Warbird" TargetMode="External"/><Relationship Id="rId4661" Type="http://schemas.openxmlformats.org/officeDocument/2006/relationships/hyperlink" Target="http://sto.gamepedia.com/index.php?title=Aceton_Field_Generator&amp;action=edit&amp;redlink=1" TargetMode="External"/><Relationship Id="rId3056" Type="http://schemas.openxmlformats.org/officeDocument/2006/relationships/hyperlink" Target="http://sto.gamepedia.com/Science_Consoles" TargetMode="External"/><Relationship Id="rId3263" Type="http://schemas.openxmlformats.org/officeDocument/2006/relationships/hyperlink" Target="http://sto.gamepedia.com/Photon_Torpedo_Launcher" TargetMode="External"/><Relationship Id="rId3470" Type="http://schemas.openxmlformats.org/officeDocument/2006/relationships/hyperlink" Target="http://sto.gamepedia.com/Phaser_Dual_Cannons" TargetMode="External"/><Relationship Id="rId4107" Type="http://schemas.openxmlformats.org/officeDocument/2006/relationships/hyperlink" Target="http://sto.gamepedia.com/Korath_Temporal_Science_Vessel" TargetMode="External"/><Relationship Id="rId4314" Type="http://schemas.openxmlformats.org/officeDocument/2006/relationships/hyperlink" Target="http://sto.gamepedia.com/Engineering_Consoles" TargetMode="External"/><Relationship Id="rId184" Type="http://schemas.openxmlformats.org/officeDocument/2006/relationships/hyperlink" Target="http://sto.gamepedia.com/Shield_Array" TargetMode="External"/><Relationship Id="rId391" Type="http://schemas.openxmlformats.org/officeDocument/2006/relationships/hyperlink" Target="http://sto.gamepedia.com/Impulse_Engines" TargetMode="External"/><Relationship Id="rId1908" Type="http://schemas.openxmlformats.org/officeDocument/2006/relationships/hyperlink" Target="http://sto.gamepedia.com/Deflector_Array" TargetMode="External"/><Relationship Id="rId2072" Type="http://schemas.openxmlformats.org/officeDocument/2006/relationships/hyperlink" Target="http://sto.gamepedia.com/T%27liss_Light_Warbird" TargetMode="External"/><Relationship Id="rId3123" Type="http://schemas.openxmlformats.org/officeDocument/2006/relationships/hyperlink" Target="http://sto.gamepedia.com/Starship_%28Power_and_Subsystems%29" TargetMode="External"/><Relationship Id="rId4521" Type="http://schemas.openxmlformats.org/officeDocument/2006/relationships/hyperlink" Target="http://sto.gamepedia.com/Science_Consoles" TargetMode="External"/><Relationship Id="rId251" Type="http://schemas.openxmlformats.org/officeDocument/2006/relationships/hyperlink" Target="http://sto.gamepedia.com/Console_-_Universal_-_Transwarp_Computer" TargetMode="External"/><Relationship Id="rId3330" Type="http://schemas.openxmlformats.org/officeDocument/2006/relationships/hyperlink" Target="http://sto.gamepedia.com/Phaser_Beam_Array" TargetMode="External"/><Relationship Id="rId2889" Type="http://schemas.openxmlformats.org/officeDocument/2006/relationships/hyperlink" Target="http://sto.gamepedia.com/Starship_%28Power_and_Subsystems%29" TargetMode="External"/><Relationship Id="rId111" Type="http://schemas.openxmlformats.org/officeDocument/2006/relationships/hyperlink" Target="http://sto.gamepedia.com/Tetryon_Beam_Array" TargetMode="External"/><Relationship Id="rId1698" Type="http://schemas.openxmlformats.org/officeDocument/2006/relationships/hyperlink" Target="http://sto.gamepedia.com/Impulse_Engines" TargetMode="External"/><Relationship Id="rId2749" Type="http://schemas.openxmlformats.org/officeDocument/2006/relationships/hyperlink" Target="http://sto.gamepedia.com/Vor%27cha_Battle_Cruiser_Retrofit" TargetMode="External"/><Relationship Id="rId2956" Type="http://schemas.openxmlformats.org/officeDocument/2006/relationships/hyperlink" Target="http://sto.gamepedia.com/Starship_%28Power_and_Subsystems%29" TargetMode="External"/><Relationship Id="rId928" Type="http://schemas.openxmlformats.org/officeDocument/2006/relationships/hyperlink" Target="http://sto.gamepedia.com/Photon_Torpedo_Launcher" TargetMode="External"/><Relationship Id="rId1558" Type="http://schemas.openxmlformats.org/officeDocument/2006/relationships/hyperlink" Target="http://sto.gamepedia.com/Disruptor_Beam_Array" TargetMode="External"/><Relationship Id="rId1765" Type="http://schemas.openxmlformats.org/officeDocument/2006/relationships/hyperlink" Target="http://sto.gamepedia.com/Shield_Array" TargetMode="External"/><Relationship Id="rId2609" Type="http://schemas.openxmlformats.org/officeDocument/2006/relationships/hyperlink" Target="http://sto.gamepedia.com/index.php?title=Ability:_Regenerative_Mode&amp;action=edit&amp;redlink=1" TargetMode="External"/><Relationship Id="rId4171" Type="http://schemas.openxmlformats.org/officeDocument/2006/relationships/hyperlink" Target="http://sto.gamepedia.com/Deflector_Array" TargetMode="External"/><Relationship Id="rId5015" Type="http://schemas.openxmlformats.org/officeDocument/2006/relationships/hyperlink" Target="http://sto.gamepedia.com/Lock_Box" TargetMode="External"/><Relationship Id="rId57" Type="http://schemas.openxmlformats.org/officeDocument/2006/relationships/hyperlink" Target="http://sto.gamepedia.com/Quantum_Torpedo_Launcher" TargetMode="External"/><Relationship Id="rId1418" Type="http://schemas.openxmlformats.org/officeDocument/2006/relationships/hyperlink" Target="http://sto.gamepedia.com/Science_Consoles" TargetMode="External"/><Relationship Id="rId1972" Type="http://schemas.openxmlformats.org/officeDocument/2006/relationships/hyperlink" Target="http://sto.gamepedia.com/Fleet_Support_Cruiser_Retrofit" TargetMode="External"/><Relationship Id="rId2816" Type="http://schemas.openxmlformats.org/officeDocument/2006/relationships/hyperlink" Target="http://sto.gamepedia.com/D%27deridex_Warbird_Battle_Cruiser_Retrofit" TargetMode="External"/><Relationship Id="rId4031" Type="http://schemas.openxmlformats.org/officeDocument/2006/relationships/hyperlink" Target="http://sto.gamepedia.com/Dual_Antiproton_Beam_Bank" TargetMode="External"/><Relationship Id="rId1625" Type="http://schemas.openxmlformats.org/officeDocument/2006/relationships/hyperlink" Target="http://sto.gamepedia.com/Deflector_Array" TargetMode="External"/><Relationship Id="rId1832" Type="http://schemas.openxmlformats.org/officeDocument/2006/relationships/hyperlink" Target="http://sto.gamepedia.com/Plasma_Torpedo_Launcher" TargetMode="External"/><Relationship Id="rId4988" Type="http://schemas.openxmlformats.org/officeDocument/2006/relationships/hyperlink" Target="file://///www.google.com/url%3fq=http%253A%252F%252Fsto.gamepedia.com%252FConsole_-_Universal_-_Proton_Destabilizer_Module" TargetMode="External"/><Relationship Id="rId3797" Type="http://schemas.openxmlformats.org/officeDocument/2006/relationships/hyperlink" Target="http://sto.gamepedia.com/Shield_Array" TargetMode="External"/><Relationship Id="rId4848" Type="http://schemas.openxmlformats.org/officeDocument/2006/relationships/hyperlink" Target="http://sto.gamepedia.com/Voth_Bulwark_Dreadnought_Cruiser" TargetMode="External"/><Relationship Id="rId2399" Type="http://schemas.openxmlformats.org/officeDocument/2006/relationships/hyperlink" Target="http://sto.gamepedia.com/Voth_Antiproton_Dual_Beam_Bank" TargetMode="External"/><Relationship Id="rId3657" Type="http://schemas.openxmlformats.org/officeDocument/2006/relationships/hyperlink" Target="http://sto.gamepedia.com/Deflector_Array" TargetMode="External"/><Relationship Id="rId3864" Type="http://schemas.openxmlformats.org/officeDocument/2006/relationships/hyperlink" Target="http://sto.gamepedia.com/Dual_Disruptor_Beam_Bank" TargetMode="External"/><Relationship Id="rId4708" Type="http://schemas.openxmlformats.org/officeDocument/2006/relationships/hyperlink" Target="http://sto.gamepedia.com/Antiproton_Beam_Array" TargetMode="External"/><Relationship Id="rId4915" Type="http://schemas.openxmlformats.org/officeDocument/2006/relationships/hyperlink" Target="http://sto.gamepedia.com/Ability:_Phaser_Spinal_Lance" TargetMode="External"/><Relationship Id="rId578" Type="http://schemas.openxmlformats.org/officeDocument/2006/relationships/hyperlink" Target="http://sto.gamepedia.com/Photon_Torpedo_Launcher" TargetMode="External"/><Relationship Id="rId785" Type="http://schemas.openxmlformats.org/officeDocument/2006/relationships/hyperlink" Target="http://sto.gamepedia.com/Starship_%28Power_and_Subsystems%29" TargetMode="External"/><Relationship Id="rId992" Type="http://schemas.openxmlformats.org/officeDocument/2006/relationships/hyperlink" Target="http://sto.gamepedia.com/Shield_Array" TargetMode="External"/><Relationship Id="rId2259" Type="http://schemas.openxmlformats.org/officeDocument/2006/relationships/hyperlink" Target="http://sto.gamepedia.com/Plasma_Beam_Array" TargetMode="External"/><Relationship Id="rId2466" Type="http://schemas.openxmlformats.org/officeDocument/2006/relationships/hyperlink" Target="http://sto.gamepedia.com/Hangar_-_Obelisk_Swarmers" TargetMode="External"/><Relationship Id="rId2673" Type="http://schemas.openxmlformats.org/officeDocument/2006/relationships/hyperlink" Target="http://sto.gamepedia.com/Odyssey_Tactical_Cruiser" TargetMode="External"/><Relationship Id="rId2880" Type="http://schemas.openxmlformats.org/officeDocument/2006/relationships/hyperlink" Target="http://sto.gamepedia.com/Voth_Bulwark_Dreadnought_Cruiser" TargetMode="External"/><Relationship Id="rId3517" Type="http://schemas.openxmlformats.org/officeDocument/2006/relationships/hyperlink" Target="http://sto.gamepedia.com/Photon_Torpedo_Launcher" TargetMode="External"/><Relationship Id="rId3724" Type="http://schemas.openxmlformats.org/officeDocument/2006/relationships/hyperlink" Target="http://sto.gamepedia.com/Shield_Array" TargetMode="External"/><Relationship Id="rId3931" Type="http://schemas.openxmlformats.org/officeDocument/2006/relationships/hyperlink" Target="http://sto.gamepedia.com/Shield_Array" TargetMode="External"/><Relationship Id="rId438" Type="http://schemas.openxmlformats.org/officeDocument/2006/relationships/hyperlink" Target="http://sto.gamepedia.com/Photon_Torpedo_Launcher" TargetMode="External"/><Relationship Id="rId645" Type="http://schemas.openxmlformats.org/officeDocument/2006/relationships/hyperlink" Target="http://sto.gamepedia.com/Phaser_Beam_Array" TargetMode="External"/><Relationship Id="rId852" Type="http://schemas.openxmlformats.org/officeDocument/2006/relationships/hyperlink" Target="http://sto.gamepedia.com/Impulse_Engines" TargetMode="External"/><Relationship Id="rId1068" Type="http://schemas.openxmlformats.org/officeDocument/2006/relationships/hyperlink" Target="http://sto.gamepedia.com/Impulse_Engines" TargetMode="External"/><Relationship Id="rId1275" Type="http://schemas.openxmlformats.org/officeDocument/2006/relationships/hyperlink" Target="http://sto.gamepedia.com/Starship_%28Power_and_Subsystems%29" TargetMode="External"/><Relationship Id="rId1482" Type="http://schemas.openxmlformats.org/officeDocument/2006/relationships/hyperlink" Target="http://sto.gamepedia.com/Deflector_Array" TargetMode="External"/><Relationship Id="rId2119" Type="http://schemas.openxmlformats.org/officeDocument/2006/relationships/hyperlink" Target="http://sto.gamepedia.com/Type-8_Shuttlecraft" TargetMode="External"/><Relationship Id="rId2326" Type="http://schemas.openxmlformats.org/officeDocument/2006/relationships/hyperlink" Target="http://sto.gamepedia.com/Impulse_Engines" TargetMode="External"/><Relationship Id="rId2533" Type="http://schemas.openxmlformats.org/officeDocument/2006/relationships/hyperlink" Target="http://sto.gamepedia.com/Fleet_Chimera_Heavy_Destroyer" TargetMode="External"/><Relationship Id="rId2740" Type="http://schemas.openxmlformats.org/officeDocument/2006/relationships/hyperlink" Target="http://sto.gamepedia.com/Somraw_Raptor_Retrofit" TargetMode="External"/><Relationship Id="rId505" Type="http://schemas.openxmlformats.org/officeDocument/2006/relationships/hyperlink" Target="http://sto.gamepedia.com/Shield_Array" TargetMode="External"/><Relationship Id="rId712" Type="http://schemas.openxmlformats.org/officeDocument/2006/relationships/hyperlink" Target="http://sto.gamepedia.com/Phaser_Beam_Array" TargetMode="External"/><Relationship Id="rId1135" Type="http://schemas.openxmlformats.org/officeDocument/2006/relationships/hyperlink" Target="http://sto.gamepedia.com/Photon_Torpedo_Launcher" TargetMode="External"/><Relationship Id="rId1342" Type="http://schemas.openxmlformats.org/officeDocument/2006/relationships/hyperlink" Target="http://sto.gamepedia.com/Photon_Torpedo_Launcher" TargetMode="External"/><Relationship Id="rId4498" Type="http://schemas.openxmlformats.org/officeDocument/2006/relationships/hyperlink" Target="http://sto.gamepedia.com/Polaron_Beam_Array" TargetMode="External"/><Relationship Id="rId1202" Type="http://schemas.openxmlformats.org/officeDocument/2006/relationships/hyperlink" Target="http://sto.gamepedia.com/Starship_%28Power_and_Subsystems%29" TargetMode="External"/><Relationship Id="rId2600" Type="http://schemas.openxmlformats.org/officeDocument/2006/relationships/hyperlink" Target="http://sto.gamepedia.com/Ability:_Romulan_Battle_Cloak" TargetMode="External"/><Relationship Id="rId4358" Type="http://schemas.openxmlformats.org/officeDocument/2006/relationships/hyperlink" Target="http://sto.gamepedia.com/Plasma_Torpedo_Launcher" TargetMode="External"/><Relationship Id="rId3167" Type="http://schemas.openxmlformats.org/officeDocument/2006/relationships/hyperlink" Target="http://sto.gamepedia.com/Phantom_Intel_Escort" TargetMode="External"/><Relationship Id="rId4565" Type="http://schemas.openxmlformats.org/officeDocument/2006/relationships/hyperlink" Target="http://sto.gamepedia.com/Thermionic_Torpedo_Launcher" TargetMode="External"/><Relationship Id="rId4772" Type="http://schemas.openxmlformats.org/officeDocument/2006/relationships/hyperlink" Target="http://sto.gamepedia.com/Ability:_Sensor_Analysis" TargetMode="External"/><Relationship Id="rId295" Type="http://schemas.openxmlformats.org/officeDocument/2006/relationships/hyperlink" Target="http://sto.gamepedia.com/Deflector_Array" TargetMode="External"/><Relationship Id="rId3374" Type="http://schemas.openxmlformats.org/officeDocument/2006/relationships/hyperlink" Target="http://sto.gamepedia.com/Deflector_Array" TargetMode="External"/><Relationship Id="rId3581" Type="http://schemas.openxmlformats.org/officeDocument/2006/relationships/hyperlink" Target="http://sto.gamepedia.com/Wells_Temporal_Science_Vessel" TargetMode="External"/><Relationship Id="rId4218" Type="http://schemas.openxmlformats.org/officeDocument/2006/relationships/hyperlink" Target="http://sto.gamepedia.com/Shield_Array" TargetMode="External"/><Relationship Id="rId4425" Type="http://schemas.openxmlformats.org/officeDocument/2006/relationships/hyperlink" Target="http://sto.gamepedia.com/Fleet_D%27deridex_Warbird_Battle_Cruiser_Retrofit" TargetMode="External"/><Relationship Id="rId4632" Type="http://schemas.openxmlformats.org/officeDocument/2006/relationships/hyperlink" Target="http://sto.gamepedia.com/Tactical_Consoles" TargetMode="External"/><Relationship Id="rId2183" Type="http://schemas.openxmlformats.org/officeDocument/2006/relationships/hyperlink" Target="http://sto.gamepedia.com/Mission:_Temporal_Ambassador" TargetMode="External"/><Relationship Id="rId2390" Type="http://schemas.openxmlformats.org/officeDocument/2006/relationships/hyperlink" Target="http://sto.gamepedia.com/Tactical_Consoles" TargetMode="External"/><Relationship Id="rId3027" Type="http://schemas.openxmlformats.org/officeDocument/2006/relationships/hyperlink" Target="http://sto.gamepedia.com/Ability:_Cloak" TargetMode="External"/><Relationship Id="rId3234" Type="http://schemas.openxmlformats.org/officeDocument/2006/relationships/hyperlink" Target="http://sto.gamepedia.com/Advanced_Heavy_Cruiser_Retrofit" TargetMode="External"/><Relationship Id="rId3441" Type="http://schemas.openxmlformats.org/officeDocument/2006/relationships/hyperlink" Target="http://sto.gamepedia.com/Phaser_Beam_Array" TargetMode="External"/><Relationship Id="rId155" Type="http://schemas.openxmlformats.org/officeDocument/2006/relationships/hyperlink" Target="http://sto.gamepedia.com/Photon_Torpedo_Launcher" TargetMode="External"/><Relationship Id="rId362" Type="http://schemas.openxmlformats.org/officeDocument/2006/relationships/hyperlink" Target="http://sto.gamepedia.com/Deflector_Array" TargetMode="External"/><Relationship Id="rId2043" Type="http://schemas.openxmlformats.org/officeDocument/2006/relationships/hyperlink" Target="http://sto.gamepedia.com/Fleet_Negh%27Var_Heavy_Battle_Cruiser" TargetMode="External"/><Relationship Id="rId2250" Type="http://schemas.openxmlformats.org/officeDocument/2006/relationships/hyperlink" Target="http://sto.gamepedia.com/Plasma_Beam_Array" TargetMode="External"/><Relationship Id="rId3301" Type="http://schemas.openxmlformats.org/officeDocument/2006/relationships/hyperlink" Target="http://sto.gamepedia.com/Phaser_Beam_Array" TargetMode="External"/><Relationship Id="rId222" Type="http://schemas.openxmlformats.org/officeDocument/2006/relationships/hyperlink" Target="http://sto.gamepedia.com/Phaser_Beam_Array" TargetMode="External"/><Relationship Id="rId2110" Type="http://schemas.openxmlformats.org/officeDocument/2006/relationships/hyperlink" Target="http://sto.gamepedia.com/Kestrel_Runabout" TargetMode="External"/><Relationship Id="rId4075" Type="http://schemas.openxmlformats.org/officeDocument/2006/relationships/hyperlink" Target="http://sto.gamepedia.com/Tactical_Consoles" TargetMode="External"/><Relationship Id="rId4282" Type="http://schemas.openxmlformats.org/officeDocument/2006/relationships/hyperlink" Target="http://sto.gamepedia.com/Dual_Plasma_Beam_Bank" TargetMode="External"/><Relationship Id="rId1669" Type="http://schemas.openxmlformats.org/officeDocument/2006/relationships/hyperlink" Target="http://sto.gamepedia.com/Shield_Array" TargetMode="External"/><Relationship Id="rId1876" Type="http://schemas.openxmlformats.org/officeDocument/2006/relationships/hyperlink" Target="http://sto.gamepedia.com/Deflector_Array" TargetMode="External"/><Relationship Id="rId2927" Type="http://schemas.openxmlformats.org/officeDocument/2006/relationships/hyperlink" Target="http://sto.gamepedia.com/Impulse_Engines" TargetMode="External"/><Relationship Id="rId3091" Type="http://schemas.openxmlformats.org/officeDocument/2006/relationships/hyperlink" Target="http://sto.gamepedia.com/Xindi-Aquatic_Narcine_Dreadnought_Carrier" TargetMode="External"/><Relationship Id="rId4142" Type="http://schemas.openxmlformats.org/officeDocument/2006/relationships/hyperlink" Target="http://sto.gamepedia.com/Dual_Disruptor_Beam_Bank" TargetMode="External"/><Relationship Id="rId1529" Type="http://schemas.openxmlformats.org/officeDocument/2006/relationships/hyperlink" Target="http://sto.gamepedia.com/Photon_Torpedo_Launcher" TargetMode="External"/><Relationship Id="rId1736" Type="http://schemas.openxmlformats.org/officeDocument/2006/relationships/hyperlink" Target="http://sto.gamepedia.com/Impulse_Engines" TargetMode="External"/><Relationship Id="rId1943" Type="http://schemas.openxmlformats.org/officeDocument/2006/relationships/hyperlink" Target="http://sto.gamepedia.com/Chimera_Heavy_Destroyer" TargetMode="External"/><Relationship Id="rId28" Type="http://schemas.openxmlformats.org/officeDocument/2006/relationships/hyperlink" Target="http://sto.gamepedia.com/Science_Consoles" TargetMode="External"/><Relationship Id="rId1803" Type="http://schemas.openxmlformats.org/officeDocument/2006/relationships/hyperlink" Target="http://sto.gamepedia.com/Shield_Array" TargetMode="External"/><Relationship Id="rId4002" Type="http://schemas.openxmlformats.org/officeDocument/2006/relationships/hyperlink" Target="http://sto.gamepedia.com/Science_Consoles" TargetMode="External"/><Relationship Id="rId4959" Type="http://schemas.openxmlformats.org/officeDocument/2006/relationships/hyperlink" Target="file:///\\www.google.com\url%3fq=http%253A%252F%252Fsto.gamepedia.com%252FConsole_-_Universal_-_Tipler_Cylinder" TargetMode="External"/><Relationship Id="rId3768" Type="http://schemas.openxmlformats.org/officeDocument/2006/relationships/hyperlink" Target="http://sto.gamepedia.com/Science_Consoles" TargetMode="External"/><Relationship Id="rId3975" Type="http://schemas.openxmlformats.org/officeDocument/2006/relationships/hyperlink" Target="http://sto.gamepedia.com/Fleet_K%27t%27inga_Battle_Cruiser_Retrofit" TargetMode="External"/><Relationship Id="rId4819" Type="http://schemas.openxmlformats.org/officeDocument/2006/relationships/hyperlink" Target="http://sto.gamepedia.com/Ability:_Subsystem_Targeting" TargetMode="External"/><Relationship Id="rId689" Type="http://schemas.openxmlformats.org/officeDocument/2006/relationships/hyperlink" Target="http://sto.gamepedia.com/Science_Consoles" TargetMode="External"/><Relationship Id="rId896" Type="http://schemas.openxmlformats.org/officeDocument/2006/relationships/hyperlink" Target="http://sto.gamepedia.com/Shield_Array" TargetMode="External"/><Relationship Id="rId2577" Type="http://schemas.openxmlformats.org/officeDocument/2006/relationships/hyperlink" Target="http://sto.gamepedia.com/Singularity_Warp_Core" TargetMode="External"/><Relationship Id="rId2784" Type="http://schemas.openxmlformats.org/officeDocument/2006/relationships/hyperlink" Target="http://sto.gamepedia.com/Tiercel_Shuttle" TargetMode="External"/><Relationship Id="rId3628" Type="http://schemas.openxmlformats.org/officeDocument/2006/relationships/hyperlink" Target="http://sto.gamepedia.com/Impulse_Engines" TargetMode="External"/><Relationship Id="rId549" Type="http://schemas.openxmlformats.org/officeDocument/2006/relationships/hyperlink" Target="http://sto.gamepedia.com/Phaser_Beam_Array" TargetMode="External"/><Relationship Id="rId756" Type="http://schemas.openxmlformats.org/officeDocument/2006/relationships/hyperlink" Target="http://sto.gamepedia.com/Phaser_Dual_Cannons" TargetMode="External"/><Relationship Id="rId1179" Type="http://schemas.openxmlformats.org/officeDocument/2006/relationships/hyperlink" Target="http://sto.gamepedia.com/Shield_Array" TargetMode="External"/><Relationship Id="rId1386" Type="http://schemas.openxmlformats.org/officeDocument/2006/relationships/hyperlink" Target="http://sto.gamepedia.com/Disruptor_Beam_Array" TargetMode="External"/><Relationship Id="rId1593" Type="http://schemas.openxmlformats.org/officeDocument/2006/relationships/hyperlink" Target="http://sto.gamepedia.com/Disruptor_Beam_Array" TargetMode="External"/><Relationship Id="rId2437" Type="http://schemas.openxmlformats.org/officeDocument/2006/relationships/hyperlink" Target="http://sto.gamepedia.com/Shield_Array" TargetMode="External"/><Relationship Id="rId2991" Type="http://schemas.openxmlformats.org/officeDocument/2006/relationships/hyperlink" Target="http://sto.gamepedia.com/index.php?title=Ability:_Integrated_Hazard_Emitters&amp;action=edit&amp;redlink=1" TargetMode="External"/><Relationship Id="rId3835" Type="http://schemas.openxmlformats.org/officeDocument/2006/relationships/hyperlink" Target="http://sto.gamepedia.com/Phaser_Beam_Array" TargetMode="External"/><Relationship Id="rId409" Type="http://schemas.openxmlformats.org/officeDocument/2006/relationships/hyperlink" Target="http://sto.gamepedia.com/Science_Consoles" TargetMode="External"/><Relationship Id="rId963" Type="http://schemas.openxmlformats.org/officeDocument/2006/relationships/hyperlink" Target="http://sto.gamepedia.com/Tetryon_Beam_Array" TargetMode="External"/><Relationship Id="rId1039" Type="http://schemas.openxmlformats.org/officeDocument/2006/relationships/hyperlink" Target="http://sto.gamepedia.com/Photon_Torpedo_Launcher" TargetMode="External"/><Relationship Id="rId1246" Type="http://schemas.openxmlformats.org/officeDocument/2006/relationships/hyperlink" Target="http://sto.gamepedia.com/index.php?title=Console_-_Universal_-_Magnetometric_Generator&amp;action=edit&amp;redlink=1" TargetMode="External"/><Relationship Id="rId2644" Type="http://schemas.openxmlformats.org/officeDocument/2006/relationships/hyperlink" Target="http://sto.gamepedia.com/Exploration_Cruiser_Refit" TargetMode="External"/><Relationship Id="rId2851" Type="http://schemas.openxmlformats.org/officeDocument/2006/relationships/hyperlink" Target="http://sto.gamepedia.com/Chontay_Class" TargetMode="External"/><Relationship Id="rId3902" Type="http://schemas.openxmlformats.org/officeDocument/2006/relationships/hyperlink" Target="http://sto.gamepedia.com/Starship_%28Power_and_Subsystems%29" TargetMode="External"/><Relationship Id="rId92" Type="http://schemas.openxmlformats.org/officeDocument/2006/relationships/hyperlink" Target="http://sto.gamepedia.com/Thermionic_Torpedo_Launcher" TargetMode="External"/><Relationship Id="rId616" Type="http://schemas.openxmlformats.org/officeDocument/2006/relationships/hyperlink" Target="http://sto.gamepedia.com/Photon_Torpedo_Launcher" TargetMode="External"/><Relationship Id="rId823" Type="http://schemas.openxmlformats.org/officeDocument/2006/relationships/hyperlink" Target="http://sto.gamepedia.com/Quantum_Torpedo_Launcher" TargetMode="External"/><Relationship Id="rId1453" Type="http://schemas.openxmlformats.org/officeDocument/2006/relationships/hyperlink" Target="http://sto.gamepedia.com/Science_Consoles" TargetMode="External"/><Relationship Id="rId1660" Type="http://schemas.openxmlformats.org/officeDocument/2006/relationships/hyperlink" Target="http://sto.gamepedia.com/Science_Consoles" TargetMode="External"/><Relationship Id="rId2504" Type="http://schemas.openxmlformats.org/officeDocument/2006/relationships/hyperlink" Target="http://sto.gamepedia.com/Phaser_Beam_Array" TargetMode="External"/><Relationship Id="rId2711" Type="http://schemas.openxmlformats.org/officeDocument/2006/relationships/hyperlink" Target="http://sto.gamepedia.com/Fleet_Long_Range_Science_Vessel_Retrofit" TargetMode="External"/><Relationship Id="rId1106" Type="http://schemas.openxmlformats.org/officeDocument/2006/relationships/hyperlink" Target="http://sto.gamepedia.com/Photon_Torpedo_Launcher" TargetMode="External"/><Relationship Id="rId1313" Type="http://schemas.openxmlformats.org/officeDocument/2006/relationships/hyperlink" Target="http://sto.gamepedia.com/Shield_Array" TargetMode="External"/><Relationship Id="rId1520" Type="http://schemas.openxmlformats.org/officeDocument/2006/relationships/hyperlink" Target="http://sto.gamepedia.com/Starship_%28Power_and_Subsystems%29" TargetMode="External"/><Relationship Id="rId4469" Type="http://schemas.openxmlformats.org/officeDocument/2006/relationships/hyperlink" Target="http://sto.gamepedia.com/Photon_Torpedo_Launcher" TargetMode="External"/><Relationship Id="rId4676" Type="http://schemas.openxmlformats.org/officeDocument/2006/relationships/hyperlink" Target="http://sto.gamepedia.com/Voth_Palisade_Science_Vessel" TargetMode="External"/><Relationship Id="rId4883" Type="http://schemas.openxmlformats.org/officeDocument/2006/relationships/hyperlink" Target="http://sto.gamepedia.com/Ability:_Shield_Frequency_Modulation" TargetMode="External"/><Relationship Id="rId3278" Type="http://schemas.openxmlformats.org/officeDocument/2006/relationships/hyperlink" Target="http://sto.gamepedia.com/Antiproton_Beam_Array" TargetMode="External"/><Relationship Id="rId3485" Type="http://schemas.openxmlformats.org/officeDocument/2006/relationships/hyperlink" Target="http://sto.gamepedia.com/Starship_%28Power_and_Subsystems%29" TargetMode="External"/><Relationship Id="rId3692" Type="http://schemas.openxmlformats.org/officeDocument/2006/relationships/hyperlink" Target="http://sto.gamepedia.com/Fleet_Heavy_Cruiser_Retrofit" TargetMode="External"/><Relationship Id="rId4329" Type="http://schemas.openxmlformats.org/officeDocument/2006/relationships/hyperlink" Target="http://sto.gamepedia.com/index.php?title=Ability:_Advanced_Quantum_Slipstream_Drive&amp;action=edit&amp;redlink=1" TargetMode="External"/><Relationship Id="rId4536" Type="http://schemas.openxmlformats.org/officeDocument/2006/relationships/hyperlink" Target="http://sto.gamepedia.com/Starship_%28Power_and_Subsystems%29" TargetMode="External"/><Relationship Id="rId4743" Type="http://schemas.openxmlformats.org/officeDocument/2006/relationships/hyperlink" Target="http://sto.gamepedia.com/Caprimul_Class" TargetMode="External"/><Relationship Id="rId4950" Type="http://schemas.openxmlformats.org/officeDocument/2006/relationships/hyperlink" Target="file:///\\www.google.com\url%3fq=http%253A%252F%252Fsto.gamepedia.com%252FConsole_-_Universal_-_Dynamic_Tactical_System" TargetMode="External"/><Relationship Id="rId199" Type="http://schemas.openxmlformats.org/officeDocument/2006/relationships/hyperlink" Target="http://sto.gamepedia.com/Impulse_Engines" TargetMode="External"/><Relationship Id="rId2087" Type="http://schemas.openxmlformats.org/officeDocument/2006/relationships/hyperlink" Target="http://sto.gamepedia.com/D%27deridex_Warbird_Battle_Cruiser_Retrofit" TargetMode="External"/><Relationship Id="rId2294" Type="http://schemas.openxmlformats.org/officeDocument/2006/relationships/hyperlink" Target="http://sto.gamepedia.com/Dual_Plasma_Beam_Bank" TargetMode="External"/><Relationship Id="rId3138" Type="http://schemas.openxmlformats.org/officeDocument/2006/relationships/hyperlink" Target="http://sto.gamepedia.com/Starship_%28Power_and_Subsystems%29" TargetMode="External"/><Relationship Id="rId3345" Type="http://schemas.openxmlformats.org/officeDocument/2006/relationships/hyperlink" Target="http://sto.gamepedia.com/Starship_%28Power_and_Subsystems%29" TargetMode="External"/><Relationship Id="rId3552" Type="http://schemas.openxmlformats.org/officeDocument/2006/relationships/hyperlink" Target="http://sto.gamepedia.com/Tactical_Consoles" TargetMode="External"/><Relationship Id="rId4603" Type="http://schemas.openxmlformats.org/officeDocument/2006/relationships/hyperlink" Target="http://sto.gamepedia.com/Elachi_Monbosh_Battleship" TargetMode="External"/><Relationship Id="rId266" Type="http://schemas.openxmlformats.org/officeDocument/2006/relationships/hyperlink" Target="http://sto.gamepedia.com/Phaser_Beam_Array" TargetMode="External"/><Relationship Id="rId473" Type="http://schemas.openxmlformats.org/officeDocument/2006/relationships/hyperlink" Target="http://sto.gamepedia.com/Phaser_Dual_Cannons" TargetMode="External"/><Relationship Id="rId680" Type="http://schemas.openxmlformats.org/officeDocument/2006/relationships/hyperlink" Target="http://sto.gamepedia.com/Shield_Array" TargetMode="External"/><Relationship Id="rId2154" Type="http://schemas.openxmlformats.org/officeDocument/2006/relationships/hyperlink" Target="http://sto.gamepedia.com/Deflector_Array" TargetMode="External"/><Relationship Id="rId2361" Type="http://schemas.openxmlformats.org/officeDocument/2006/relationships/hyperlink" Target="http://sto.gamepedia.com/index.php?title=Ability:_Subspace_Transceiver&amp;action=edit&amp;redlink=1" TargetMode="External"/><Relationship Id="rId3205" Type="http://schemas.openxmlformats.org/officeDocument/2006/relationships/hyperlink" Target="http://sto.gamepedia.com/Console_-_Universal_-_Particle_Synthesizer" TargetMode="External"/><Relationship Id="rId3412" Type="http://schemas.openxmlformats.org/officeDocument/2006/relationships/hyperlink" Target="http://sto.gamepedia.com/Console_-_Universal_-_Wing_Cannon_Platforms" TargetMode="External"/><Relationship Id="rId4810" Type="http://schemas.openxmlformats.org/officeDocument/2006/relationships/hyperlink" Target="http://sto.gamepedia.com/index.php?title=Ability:_Tactical_Mode&amp;action=edit&amp;redlink=1" TargetMode="External"/><Relationship Id="rId126" Type="http://schemas.openxmlformats.org/officeDocument/2006/relationships/hyperlink" Target="http://sto.gamepedia.com/Quantum_Torpedo_Launcher" TargetMode="External"/><Relationship Id="rId333" Type="http://schemas.openxmlformats.org/officeDocument/2006/relationships/hyperlink" Target="http://sto.gamepedia.com/Shield_Array" TargetMode="External"/><Relationship Id="rId540" Type="http://schemas.openxmlformats.org/officeDocument/2006/relationships/hyperlink" Target="http://sto.gamepedia.com/Phaser_Beam_Array" TargetMode="External"/><Relationship Id="rId1170" Type="http://schemas.openxmlformats.org/officeDocument/2006/relationships/hyperlink" Target="http://sto.gamepedia.com/Shield_Array" TargetMode="External"/><Relationship Id="rId2014" Type="http://schemas.openxmlformats.org/officeDocument/2006/relationships/hyperlink" Target="http://sto.gamepedia.com/Norgh_Bird-of-Prey" TargetMode="External"/><Relationship Id="rId2221" Type="http://schemas.openxmlformats.org/officeDocument/2006/relationships/hyperlink" Target="http://sto.gamepedia.com/Ability:_Romulan_Battle_Cloak" TargetMode="External"/><Relationship Id="rId1030" Type="http://schemas.openxmlformats.org/officeDocument/2006/relationships/hyperlink" Target="http://sto.gamepedia.com/Phaser_Beam_Array" TargetMode="External"/><Relationship Id="rId4186" Type="http://schemas.openxmlformats.org/officeDocument/2006/relationships/hyperlink" Target="http://sto.gamepedia.com/Plasma_Dual_Cannons" TargetMode="External"/><Relationship Id="rId400" Type="http://schemas.openxmlformats.org/officeDocument/2006/relationships/hyperlink" Target="http://sto.gamepedia.com/Shield_Array" TargetMode="External"/><Relationship Id="rId1987" Type="http://schemas.openxmlformats.org/officeDocument/2006/relationships/hyperlink" Target="http://sto.gamepedia.com/Research_Science_Vessel" TargetMode="External"/><Relationship Id="rId4393" Type="http://schemas.openxmlformats.org/officeDocument/2006/relationships/hyperlink" Target="http://sto.gamepedia.com/Falchion_Dreadnought_Warbird" TargetMode="External"/><Relationship Id="rId1847" Type="http://schemas.openxmlformats.org/officeDocument/2006/relationships/hyperlink" Target="http://sto.gamepedia.com/Plasma_Turret" TargetMode="External"/><Relationship Id="rId4046" Type="http://schemas.openxmlformats.org/officeDocument/2006/relationships/hyperlink" Target="http://sto.gamepedia.com/Deflector_Array" TargetMode="External"/><Relationship Id="rId4253" Type="http://schemas.openxmlformats.org/officeDocument/2006/relationships/hyperlink" Target="http://sto.gamepedia.com/Plasma_Turret" TargetMode="External"/><Relationship Id="rId4460" Type="http://schemas.openxmlformats.org/officeDocument/2006/relationships/hyperlink" Target="http://sto.gamepedia.com/Starship_%28Power_and_Subsystems%29" TargetMode="External"/><Relationship Id="rId1707" Type="http://schemas.openxmlformats.org/officeDocument/2006/relationships/hyperlink" Target="http://sto.gamepedia.com/To%27Duj_Fighter" TargetMode="External"/><Relationship Id="rId3062" Type="http://schemas.openxmlformats.org/officeDocument/2006/relationships/hyperlink" Target="http://sto.gamepedia.com/Engineering_Consoles" TargetMode="External"/><Relationship Id="rId4113" Type="http://schemas.openxmlformats.org/officeDocument/2006/relationships/hyperlink" Target="http://sto.gamepedia.com/Korath_Temporal_Science_Vessel" TargetMode="External"/><Relationship Id="rId4320" Type="http://schemas.openxmlformats.org/officeDocument/2006/relationships/hyperlink" Target="http://sto.gamepedia.com/Impulse_Engines" TargetMode="External"/><Relationship Id="rId190" Type="http://schemas.openxmlformats.org/officeDocument/2006/relationships/hyperlink" Target="http://sto.gamepedia.com/Photon_Torpedo_Launcher" TargetMode="External"/><Relationship Id="rId1914" Type="http://schemas.openxmlformats.org/officeDocument/2006/relationships/hyperlink" Target="http://sto.gamepedia.com/Deflector_Array" TargetMode="External"/><Relationship Id="rId3879" Type="http://schemas.openxmlformats.org/officeDocument/2006/relationships/hyperlink" Target="http://sto.gamepedia.com/Deflector_Array" TargetMode="External"/><Relationship Id="rId2688" Type="http://schemas.openxmlformats.org/officeDocument/2006/relationships/hyperlink" Target="http://sto.gamepedia.com/Fleet_Heavy_Cruiser_Retrofit" TargetMode="External"/><Relationship Id="rId2895" Type="http://schemas.openxmlformats.org/officeDocument/2006/relationships/hyperlink" Target="http://sto.gamepedia.com/Phaser_Beam_Array" TargetMode="External"/><Relationship Id="rId3739" Type="http://schemas.openxmlformats.org/officeDocument/2006/relationships/hyperlink" Target="http://sto.gamepedia.com/Console_-_Universal_-_Ablative_Generator" TargetMode="External"/><Relationship Id="rId3946" Type="http://schemas.openxmlformats.org/officeDocument/2006/relationships/hyperlink" Target="http://sto.gamepedia.com/Console_-_Universal_-_Subspace_Snare" TargetMode="External"/><Relationship Id="rId867" Type="http://schemas.openxmlformats.org/officeDocument/2006/relationships/hyperlink" Target="http://sto.gamepedia.com/Phaser_Beam_Array" TargetMode="External"/><Relationship Id="rId1497" Type="http://schemas.openxmlformats.org/officeDocument/2006/relationships/hyperlink" Target="http://sto.gamepedia.com/Disruptor_Dual_Cannons" TargetMode="External"/><Relationship Id="rId2548" Type="http://schemas.openxmlformats.org/officeDocument/2006/relationships/hyperlink" Target="http://sto.gamepedia.com/index.php?title=Ability:_Regenerative_Mode&amp;action=edit&amp;redlink=1" TargetMode="External"/><Relationship Id="rId2755" Type="http://schemas.openxmlformats.org/officeDocument/2006/relationships/hyperlink" Target="http://sto.gamepedia.com/Fleet_K%27t%27inga_Battle_Cruiser_Retrofit" TargetMode="External"/><Relationship Id="rId2962" Type="http://schemas.openxmlformats.org/officeDocument/2006/relationships/hyperlink" Target="http://sto.gamepedia.com/index.php?title=Ability:_Long_Range_Sensor_Masking&amp;action=edit&amp;redlink=1" TargetMode="External"/><Relationship Id="rId3806" Type="http://schemas.openxmlformats.org/officeDocument/2006/relationships/hyperlink" Target="http://sto.gamepedia.com/Fleet_Reconnaissance_Science_Vessel" TargetMode="External"/><Relationship Id="rId727" Type="http://schemas.openxmlformats.org/officeDocument/2006/relationships/hyperlink" Target="http://sto.gamepedia.com/Phaser_Beam_Array" TargetMode="External"/><Relationship Id="rId934" Type="http://schemas.openxmlformats.org/officeDocument/2006/relationships/hyperlink" Target="http://sto.gamepedia.com/Shield_Array" TargetMode="External"/><Relationship Id="rId1357" Type="http://schemas.openxmlformats.org/officeDocument/2006/relationships/hyperlink" Target="http://sto.gamepedia.com/Shield_Array" TargetMode="External"/><Relationship Id="rId1564" Type="http://schemas.openxmlformats.org/officeDocument/2006/relationships/hyperlink" Target="http://sto.gamepedia.com/Disruptor_Beam_Array" TargetMode="External"/><Relationship Id="rId1771" Type="http://schemas.openxmlformats.org/officeDocument/2006/relationships/hyperlink" Target="http://sto.gamepedia.com/Plasma_Torpedo_Launcher" TargetMode="External"/><Relationship Id="rId2408" Type="http://schemas.openxmlformats.org/officeDocument/2006/relationships/hyperlink" Target="http://sto.gamepedia.com/Ability:_Attract_Fire" TargetMode="External"/><Relationship Id="rId2615" Type="http://schemas.openxmlformats.org/officeDocument/2006/relationships/hyperlink" Target="http://sto.gamepedia.com/Type-10_Shuttlecraft" TargetMode="External"/><Relationship Id="rId2822" Type="http://schemas.openxmlformats.org/officeDocument/2006/relationships/hyperlink" Target="http://sto.gamepedia.com/Mirror_Universe_Ha%27nom_Guardian_Warbird" TargetMode="External"/><Relationship Id="rId5021" Type="http://schemas.openxmlformats.org/officeDocument/2006/relationships/hyperlink" Target="http://sto.gamepedia.com/Lock_Box" TargetMode="External"/><Relationship Id="rId63" Type="http://schemas.openxmlformats.org/officeDocument/2006/relationships/hyperlink" Target="http://sto.gamepedia.com/Science_Consoles" TargetMode="External"/><Relationship Id="rId1217" Type="http://schemas.openxmlformats.org/officeDocument/2006/relationships/hyperlink" Target="http://sto.gamepedia.com/Science_Consoles" TargetMode="External"/><Relationship Id="rId1424" Type="http://schemas.openxmlformats.org/officeDocument/2006/relationships/hyperlink" Target="http://sto.gamepedia.com/Deflector_Array" TargetMode="External"/><Relationship Id="rId1631" Type="http://schemas.openxmlformats.org/officeDocument/2006/relationships/hyperlink" Target="http://sto.gamepedia.com/Shield_Array" TargetMode="External"/><Relationship Id="rId4787" Type="http://schemas.openxmlformats.org/officeDocument/2006/relationships/hyperlink" Target="http://sto.gamepedia.com/Ability:_Beam_Target_Engines_Subsystems" TargetMode="External"/><Relationship Id="rId4994" Type="http://schemas.openxmlformats.org/officeDocument/2006/relationships/hyperlink" Target="file:///\\www.google.com\url%3fq=http%253A%252F%252Fsto.gamepedia.com%252FConsole_-_Universal_-_Protonic_Shield_Matrix" TargetMode="External"/><Relationship Id="rId3389" Type="http://schemas.openxmlformats.org/officeDocument/2006/relationships/hyperlink" Target="http://sto.gamepedia.com/Impulse_Engines" TargetMode="External"/><Relationship Id="rId3596" Type="http://schemas.openxmlformats.org/officeDocument/2006/relationships/hyperlink" Target="http://sto.gamepedia.com/Andorian_Khyzon_Escort" TargetMode="External"/><Relationship Id="rId4647" Type="http://schemas.openxmlformats.org/officeDocument/2006/relationships/hyperlink" Target="http://sto.gamepedia.com/Voth_Antiproton_Dual_Beam_Bank" TargetMode="External"/><Relationship Id="rId2198" Type="http://schemas.openxmlformats.org/officeDocument/2006/relationships/hyperlink" Target="http://sto.gamepedia.com/Daeinos_Heavy_Destroyer" TargetMode="External"/><Relationship Id="rId3249" Type="http://schemas.openxmlformats.org/officeDocument/2006/relationships/hyperlink" Target="http://sto.gamepedia.com/Antiproton_Beam_Array" TargetMode="External"/><Relationship Id="rId3456" Type="http://schemas.openxmlformats.org/officeDocument/2006/relationships/hyperlink" Target="http://sto.gamepedia.com/Phaser_Beam_Array" TargetMode="External"/><Relationship Id="rId4854" Type="http://schemas.openxmlformats.org/officeDocument/2006/relationships/hyperlink" Target="http://sto.gamepedia.com/Ability:_Weapon_System_Efficiency" TargetMode="External"/><Relationship Id="rId377" Type="http://schemas.openxmlformats.org/officeDocument/2006/relationships/hyperlink" Target="http://sto.gamepedia.com/Photon_Torpedo_Launcher" TargetMode="External"/><Relationship Id="rId584" Type="http://schemas.openxmlformats.org/officeDocument/2006/relationships/hyperlink" Target="http://sto.gamepedia.com/Deflector_Array" TargetMode="External"/><Relationship Id="rId2058" Type="http://schemas.openxmlformats.org/officeDocument/2006/relationships/hyperlink" Target="http://sto.gamepedia.com/Corsair_Flight_Deck_Cruiser_Retrofit" TargetMode="External"/><Relationship Id="rId2265" Type="http://schemas.openxmlformats.org/officeDocument/2006/relationships/hyperlink" Target="http://sto.gamepedia.com/Plasma_Beam_Array" TargetMode="External"/><Relationship Id="rId3109" Type="http://schemas.openxmlformats.org/officeDocument/2006/relationships/hyperlink" Target="http://sto.gamepedia.com/Console_-_Universal_-_Nadion_Saturation_Bomb" TargetMode="External"/><Relationship Id="rId3663" Type="http://schemas.openxmlformats.org/officeDocument/2006/relationships/hyperlink" Target="http://sto.gamepedia.com/Fleet_Heavy_Cruiser_Retrofit" TargetMode="External"/><Relationship Id="rId3870" Type="http://schemas.openxmlformats.org/officeDocument/2006/relationships/hyperlink" Target="http://sto.gamepedia.com/Fleet_Norgh_Bird-of-Prey_Retrofit" TargetMode="External"/><Relationship Id="rId4507" Type="http://schemas.openxmlformats.org/officeDocument/2006/relationships/hyperlink" Target="http://sto.gamepedia.com/Starship_%28Power_and_Subsystems%29" TargetMode="External"/><Relationship Id="rId4714" Type="http://schemas.openxmlformats.org/officeDocument/2006/relationships/hyperlink" Target="http://sto.gamepedia.com/Ability:_Beam_Target_Weapons_Subsystems" TargetMode="External"/><Relationship Id="rId4921" Type="http://schemas.openxmlformats.org/officeDocument/2006/relationships/hyperlink" Target="http://sto.gamepedia.com/Xindi-Aquatic_Narcine_Dreadnought_Carrier" TargetMode="External"/><Relationship Id="rId237" Type="http://schemas.openxmlformats.org/officeDocument/2006/relationships/hyperlink" Target="http://sto.gamepedia.com/Photon_Torpedo_Launcher" TargetMode="External"/><Relationship Id="rId791" Type="http://schemas.openxmlformats.org/officeDocument/2006/relationships/hyperlink" Target="http://sto.gamepedia.com/Phaser_Beam_Array" TargetMode="External"/><Relationship Id="rId1074" Type="http://schemas.openxmlformats.org/officeDocument/2006/relationships/hyperlink" Target="http://sto.gamepedia.com/Impulse_Engines" TargetMode="External"/><Relationship Id="rId2472" Type="http://schemas.openxmlformats.org/officeDocument/2006/relationships/hyperlink" Target="http://sto.gamepedia.com/Antiproton_Beam_Array" TargetMode="External"/><Relationship Id="rId3316" Type="http://schemas.openxmlformats.org/officeDocument/2006/relationships/hyperlink" Target="http://sto.gamepedia.com/Phaser_Beam_Array" TargetMode="External"/><Relationship Id="rId3523" Type="http://schemas.openxmlformats.org/officeDocument/2006/relationships/hyperlink" Target="http://sto.gamepedia.com/Deflector_Array" TargetMode="External"/><Relationship Id="rId3730" Type="http://schemas.openxmlformats.org/officeDocument/2006/relationships/hyperlink" Target="http://sto.gamepedia.com/Phaser_Dual_Cannons" TargetMode="External"/><Relationship Id="rId444" Type="http://schemas.openxmlformats.org/officeDocument/2006/relationships/hyperlink" Target="http://sto.gamepedia.com/Console_-_Universal_-_Tipler_Cylinder" TargetMode="External"/><Relationship Id="rId651" Type="http://schemas.openxmlformats.org/officeDocument/2006/relationships/hyperlink" Target="http://sto.gamepedia.com/Science_Consoles" TargetMode="External"/><Relationship Id="rId1281" Type="http://schemas.openxmlformats.org/officeDocument/2006/relationships/hyperlink" Target="http://sto.gamepedia.com/Photon_Torpedo_Launcher" TargetMode="External"/><Relationship Id="rId2125" Type="http://schemas.openxmlformats.org/officeDocument/2006/relationships/hyperlink" Target="http://sto.gamepedia.com/Captain%27s_Yacht" TargetMode="External"/><Relationship Id="rId2332" Type="http://schemas.openxmlformats.org/officeDocument/2006/relationships/hyperlink" Target="http://sto.gamepedia.com/index.php?title=Plasma_Quad_Cannons&amp;action=edit&amp;redlink=1" TargetMode="External"/><Relationship Id="rId304" Type="http://schemas.openxmlformats.org/officeDocument/2006/relationships/hyperlink" Target="http://sto.gamepedia.com/Phaser_Beam_Array" TargetMode="External"/><Relationship Id="rId511" Type="http://schemas.openxmlformats.org/officeDocument/2006/relationships/hyperlink" Target="http://sto.gamepedia.com/Phaser_Beam_Array" TargetMode="External"/><Relationship Id="rId1141" Type="http://schemas.openxmlformats.org/officeDocument/2006/relationships/hyperlink" Target="http://sto.gamepedia.com/Impulse_Engines" TargetMode="External"/><Relationship Id="rId4297" Type="http://schemas.openxmlformats.org/officeDocument/2006/relationships/hyperlink" Target="http://sto.gamepedia.com/Dual_Plasma_Beam_Bank" TargetMode="External"/><Relationship Id="rId1001" Type="http://schemas.openxmlformats.org/officeDocument/2006/relationships/hyperlink" Target="http://sto.gamepedia.com/Starship_%28Power_and_Subsystems%29" TargetMode="External"/><Relationship Id="rId4157" Type="http://schemas.openxmlformats.org/officeDocument/2006/relationships/hyperlink" Target="http://sto.gamepedia.com/Fleet_Vo%27Quv_Carrier" TargetMode="External"/><Relationship Id="rId4364" Type="http://schemas.openxmlformats.org/officeDocument/2006/relationships/hyperlink" Target="http://sto.gamepedia.com/Ability:_Plasma_Shockwave" TargetMode="External"/><Relationship Id="rId4571" Type="http://schemas.openxmlformats.org/officeDocument/2006/relationships/hyperlink" Target="http://sto.gamepedia.com/Starship_%28Power_and_Subsystems%29" TargetMode="External"/><Relationship Id="rId1958" Type="http://schemas.openxmlformats.org/officeDocument/2006/relationships/hyperlink" Target="http://sto.gamepedia.com/Support_Cruiser" TargetMode="External"/><Relationship Id="rId3173" Type="http://schemas.openxmlformats.org/officeDocument/2006/relationships/hyperlink" Target="http://sto.gamepedia.com/Qib_Intel_Battlecruiser" TargetMode="External"/><Relationship Id="rId3380" Type="http://schemas.openxmlformats.org/officeDocument/2006/relationships/hyperlink" Target="http://sto.gamepedia.com/index.php?title=Andorian_Phaser_Dual_Cannons&amp;action=edit&amp;redlink=1" TargetMode="External"/><Relationship Id="rId4017" Type="http://schemas.openxmlformats.org/officeDocument/2006/relationships/hyperlink" Target="http://sto.gamepedia.com/Fleet_Tor%27Kaht_Battle_Cruiser_Retrofit" TargetMode="External"/><Relationship Id="rId4224" Type="http://schemas.openxmlformats.org/officeDocument/2006/relationships/hyperlink" Target="http://sto.gamepedia.com/Impulse_Engines" TargetMode="External"/><Relationship Id="rId4431" Type="http://schemas.openxmlformats.org/officeDocument/2006/relationships/hyperlink" Target="http://sto.gamepedia.com/R%27Mor_Temporal_Science_Vessel" TargetMode="External"/><Relationship Id="rId1818" Type="http://schemas.openxmlformats.org/officeDocument/2006/relationships/hyperlink" Target="http://sto.gamepedia.com/Science_Consoles" TargetMode="External"/><Relationship Id="rId3033" Type="http://schemas.openxmlformats.org/officeDocument/2006/relationships/hyperlink" Target="http://sto.gamepedia.com/index.php?title=Solanae_Dual_Heavy_Proton_Cannon&amp;action=edit&amp;redlink=1" TargetMode="External"/><Relationship Id="rId3240" Type="http://schemas.openxmlformats.org/officeDocument/2006/relationships/hyperlink" Target="http://sto.gamepedia.com/Starship_%28Power_and_Subsystems%29" TargetMode="External"/><Relationship Id="rId161" Type="http://schemas.openxmlformats.org/officeDocument/2006/relationships/hyperlink" Target="http://sto.gamepedia.com/Console_-_Universal_-_Nadeon_Detonator" TargetMode="External"/><Relationship Id="rId2799" Type="http://schemas.openxmlformats.org/officeDocument/2006/relationships/hyperlink" Target="http://sto.gamepedia.com/Dhelan_Warbird_Retrofit" TargetMode="External"/><Relationship Id="rId3100" Type="http://schemas.openxmlformats.org/officeDocument/2006/relationships/hyperlink" Target="http://sto.gamepedia.com/Phaser_Dual_Cannons" TargetMode="External"/><Relationship Id="rId978" Type="http://schemas.openxmlformats.org/officeDocument/2006/relationships/hyperlink" Target="http://sto.gamepedia.com/Starship_%28Power_and_Subsystems%29" TargetMode="External"/><Relationship Id="rId2659" Type="http://schemas.openxmlformats.org/officeDocument/2006/relationships/hyperlink" Target="http://sto.gamepedia.com/Mobius_Temporal_Destroyer" TargetMode="External"/><Relationship Id="rId2866" Type="http://schemas.openxmlformats.org/officeDocument/2006/relationships/hyperlink" Target="http://sto.gamepedia.com/Mogh_Battle_Cruiser" TargetMode="External"/><Relationship Id="rId3917" Type="http://schemas.openxmlformats.org/officeDocument/2006/relationships/hyperlink" Target="http://sto.gamepedia.com/Photon_Torpedo_Launcher" TargetMode="External"/><Relationship Id="rId838" Type="http://schemas.openxmlformats.org/officeDocument/2006/relationships/hyperlink" Target="http://sto.gamepedia.com/Shield_Array" TargetMode="External"/><Relationship Id="rId1468" Type="http://schemas.openxmlformats.org/officeDocument/2006/relationships/hyperlink" Target="http://sto.gamepedia.com/Disruptor_Turret" TargetMode="External"/><Relationship Id="rId1675" Type="http://schemas.openxmlformats.org/officeDocument/2006/relationships/hyperlink" Target="http://sto.gamepedia.com/Deflector_Array" TargetMode="External"/><Relationship Id="rId1882" Type="http://schemas.openxmlformats.org/officeDocument/2006/relationships/hyperlink" Target="http://sto.gamepedia.com/Impulse_Engines" TargetMode="External"/><Relationship Id="rId2519" Type="http://schemas.openxmlformats.org/officeDocument/2006/relationships/hyperlink" Target="http://sto.gamepedia.com/index.php?title=Console_-_Universal_-_Variable_Auto-Targeting_Armament&amp;action=edit&amp;redlink=1" TargetMode="External"/><Relationship Id="rId2726" Type="http://schemas.openxmlformats.org/officeDocument/2006/relationships/hyperlink" Target="http://sto.gamepedia.com/Hegh%27ta_Heavy_Bird-of-Prey" TargetMode="External"/><Relationship Id="rId4081" Type="http://schemas.openxmlformats.org/officeDocument/2006/relationships/hyperlink" Target="http://sto.gamepedia.com/Ability:_Battle_Cloak" TargetMode="External"/><Relationship Id="rId1328" Type="http://schemas.openxmlformats.org/officeDocument/2006/relationships/hyperlink" Target="http://sto.gamepedia.com/Starship_%28Power_and_Subsystems%29" TargetMode="External"/><Relationship Id="rId1535" Type="http://schemas.openxmlformats.org/officeDocument/2006/relationships/hyperlink" Target="http://sto.gamepedia.com/Deflector_Array" TargetMode="External"/><Relationship Id="rId2933" Type="http://schemas.openxmlformats.org/officeDocument/2006/relationships/hyperlink" Target="http://sto.gamepedia.com/Deteriorating_Secondary_Deflector" TargetMode="External"/><Relationship Id="rId905" Type="http://schemas.openxmlformats.org/officeDocument/2006/relationships/hyperlink" Target="http://sto.gamepedia.com/Shield_Array" TargetMode="External"/><Relationship Id="rId1742" Type="http://schemas.openxmlformats.org/officeDocument/2006/relationships/hyperlink" Target="http://sto.gamepedia.com/Starship_%28Power_and_Subsystems%29" TargetMode="External"/><Relationship Id="rId4898" Type="http://schemas.openxmlformats.org/officeDocument/2006/relationships/hyperlink" Target="http://sto.gamepedia.com/Engineering_Consoles" TargetMode="External"/><Relationship Id="rId34" Type="http://schemas.openxmlformats.org/officeDocument/2006/relationships/hyperlink" Target="http://sto.gamepedia.com/Impulse_Engines" TargetMode="External"/><Relationship Id="rId1602" Type="http://schemas.openxmlformats.org/officeDocument/2006/relationships/hyperlink" Target="http://sto.gamepedia.com/Dual_Disruptor_Beam_Bank" TargetMode="External"/><Relationship Id="rId4758" Type="http://schemas.openxmlformats.org/officeDocument/2006/relationships/hyperlink" Target="http://sto.gamepedia.com/Impulse_Engines" TargetMode="External"/><Relationship Id="rId4965" Type="http://schemas.openxmlformats.org/officeDocument/2006/relationships/hyperlink" Target="file:///\\www.google.com\url%3fq=http%253A%252F%252Fsto.gamepedia.com%252FConsole_-_Universal_-_Proton_Destabilizer_Module" TargetMode="External"/><Relationship Id="rId3567" Type="http://schemas.openxmlformats.org/officeDocument/2006/relationships/hyperlink" Target="http://sto.gamepedia.com/Shield_Array" TargetMode="External"/><Relationship Id="rId3774" Type="http://schemas.openxmlformats.org/officeDocument/2006/relationships/hyperlink" Target="http://sto.gamepedia.com/index.php?title=Ability:_Tactical_Mode&amp;action=edit&amp;redlink=1" TargetMode="External"/><Relationship Id="rId3981" Type="http://schemas.openxmlformats.org/officeDocument/2006/relationships/hyperlink" Target="http://sto.gamepedia.com/Impulse_Engines" TargetMode="External"/><Relationship Id="rId4618" Type="http://schemas.openxmlformats.org/officeDocument/2006/relationships/hyperlink" Target="http://sto.gamepedia.com/Science_Consoles" TargetMode="External"/><Relationship Id="rId4825" Type="http://schemas.openxmlformats.org/officeDocument/2006/relationships/hyperlink" Target="http://sto.gamepedia.com/Ability:_Cloak" TargetMode="External"/><Relationship Id="rId488" Type="http://schemas.openxmlformats.org/officeDocument/2006/relationships/hyperlink" Target="http://sto.gamepedia.com/Photon_Torpedo_Launcher" TargetMode="External"/><Relationship Id="rId695" Type="http://schemas.openxmlformats.org/officeDocument/2006/relationships/hyperlink" Target="http://sto.gamepedia.com/Impulse_Engines" TargetMode="External"/><Relationship Id="rId2169" Type="http://schemas.openxmlformats.org/officeDocument/2006/relationships/hyperlink" Target="http://sto.gamepedia.com/Starship_%28Power_and_Subsystems%29" TargetMode="External"/><Relationship Id="rId2376" Type="http://schemas.openxmlformats.org/officeDocument/2006/relationships/hyperlink" Target="http://sto.gamepedia.com/Shield_Array" TargetMode="External"/><Relationship Id="rId2583" Type="http://schemas.openxmlformats.org/officeDocument/2006/relationships/hyperlink" Target="http://sto.gamepedia.com/Plasma_Torpedo_Launcher" TargetMode="External"/><Relationship Id="rId2790" Type="http://schemas.openxmlformats.org/officeDocument/2006/relationships/hyperlink" Target="http://sto.gamepedia.com/Dhelan_Warbird" TargetMode="External"/><Relationship Id="rId3427" Type="http://schemas.openxmlformats.org/officeDocument/2006/relationships/hyperlink" Target="http://sto.gamepedia.com/Deflector_Array" TargetMode="External"/><Relationship Id="rId3634" Type="http://schemas.openxmlformats.org/officeDocument/2006/relationships/hyperlink" Target="http://sto.gamepedia.com/Science_Consoles" TargetMode="External"/><Relationship Id="rId3841" Type="http://schemas.openxmlformats.org/officeDocument/2006/relationships/hyperlink" Target="http://sto.gamepedia.com/Tactical_Consoles" TargetMode="External"/><Relationship Id="rId348" Type="http://schemas.openxmlformats.org/officeDocument/2006/relationships/hyperlink" Target="http://sto.gamepedia.com/Photon_Torpedo_Launcher" TargetMode="External"/><Relationship Id="rId555" Type="http://schemas.openxmlformats.org/officeDocument/2006/relationships/hyperlink" Target="http://sto.gamepedia.com/Science_Consoles" TargetMode="External"/><Relationship Id="rId762" Type="http://schemas.openxmlformats.org/officeDocument/2006/relationships/hyperlink" Target="http://sto.gamepedia.com/Shield_Array" TargetMode="External"/><Relationship Id="rId1185" Type="http://schemas.openxmlformats.org/officeDocument/2006/relationships/hyperlink" Target="http://sto.gamepedia.com/Photon_Torpedo_Launcher" TargetMode="External"/><Relationship Id="rId1392" Type="http://schemas.openxmlformats.org/officeDocument/2006/relationships/hyperlink" Target="http://sto.gamepedia.com/Impulse_Engines" TargetMode="External"/><Relationship Id="rId2029" Type="http://schemas.openxmlformats.org/officeDocument/2006/relationships/hyperlink" Target="http://sto.gamepedia.com/Mirror_Qin_Heavy_Raptor" TargetMode="External"/><Relationship Id="rId2236" Type="http://schemas.openxmlformats.org/officeDocument/2006/relationships/hyperlink" Target="http://sto.gamepedia.com/Impulse_Engines" TargetMode="External"/><Relationship Id="rId2443" Type="http://schemas.openxmlformats.org/officeDocument/2006/relationships/hyperlink" Target="http://sto.gamepedia.com/Dual_Antiproton_Beam_Bank" TargetMode="External"/><Relationship Id="rId2650" Type="http://schemas.openxmlformats.org/officeDocument/2006/relationships/hyperlink" Target="http://sto.gamepedia.com/Mirror_Universe_Assault_Cruiser" TargetMode="External"/><Relationship Id="rId3701" Type="http://schemas.openxmlformats.org/officeDocument/2006/relationships/hyperlink" Target="http://sto.gamepedia.com/Science_Consoles" TargetMode="External"/><Relationship Id="rId208" Type="http://schemas.openxmlformats.org/officeDocument/2006/relationships/hyperlink" Target="http://sto.gamepedia.com/Starship_%28Power_and_Subsystems%29" TargetMode="External"/><Relationship Id="rId415" Type="http://schemas.openxmlformats.org/officeDocument/2006/relationships/hyperlink" Target="http://sto.gamepedia.com/Phaser_Beam_Array" TargetMode="External"/><Relationship Id="rId622" Type="http://schemas.openxmlformats.org/officeDocument/2006/relationships/hyperlink" Target="http://sto.gamepedia.com/Impulse_Engines" TargetMode="External"/><Relationship Id="rId1045" Type="http://schemas.openxmlformats.org/officeDocument/2006/relationships/hyperlink" Target="http://sto.gamepedia.com/Shield_Array" TargetMode="External"/><Relationship Id="rId1252" Type="http://schemas.openxmlformats.org/officeDocument/2006/relationships/hyperlink" Target="http://sto.gamepedia.com/Disruptor_Dual_Cannons" TargetMode="External"/><Relationship Id="rId2303" Type="http://schemas.openxmlformats.org/officeDocument/2006/relationships/hyperlink" Target="http://sto.gamepedia.com/index.php?title=Ability:_40_Base_Power_for_All_Subsystems&amp;action=edit&amp;redlink=1" TargetMode="External"/><Relationship Id="rId2510" Type="http://schemas.openxmlformats.org/officeDocument/2006/relationships/hyperlink" Target="http://sto.gamepedia.com/Tactical_Consoles" TargetMode="External"/><Relationship Id="rId1112" Type="http://schemas.openxmlformats.org/officeDocument/2006/relationships/hyperlink" Target="http://sto.gamepedia.com/Phaser_Dual_Cannons" TargetMode="External"/><Relationship Id="rId4268" Type="http://schemas.openxmlformats.org/officeDocument/2006/relationships/hyperlink" Target="http://sto.gamepedia.com/Starship_%28Power_and_Subsystems%29" TargetMode="External"/><Relationship Id="rId4475" Type="http://schemas.openxmlformats.org/officeDocument/2006/relationships/hyperlink" Target="http://sto.gamepedia.com/Shield_Array" TargetMode="External"/><Relationship Id="rId3077" Type="http://schemas.openxmlformats.org/officeDocument/2006/relationships/hyperlink" Target="http://sto.gamepedia.com/Fleet_Patrol_Escort_Refit" TargetMode="External"/><Relationship Id="rId3284" Type="http://schemas.openxmlformats.org/officeDocument/2006/relationships/hyperlink" Target="http://sto.gamepedia.com/Impulse_Engines" TargetMode="External"/><Relationship Id="rId4128" Type="http://schemas.openxmlformats.org/officeDocument/2006/relationships/hyperlink" Target="http://sto.gamepedia.com/Deflector_Array" TargetMode="External"/><Relationship Id="rId4682" Type="http://schemas.openxmlformats.org/officeDocument/2006/relationships/hyperlink" Target="http://sto.gamepedia.com/Jem%27Hadar_Attack_Ship" TargetMode="External"/><Relationship Id="rId1929" Type="http://schemas.openxmlformats.org/officeDocument/2006/relationships/hyperlink" Target="http://sto.gamepedia.com/Escort_%28Federation%29" TargetMode="External"/><Relationship Id="rId2093" Type="http://schemas.openxmlformats.org/officeDocument/2006/relationships/hyperlink" Target="http://sto.gamepedia.com/Fleet_Ha%27apax_Advanced_Warbird" TargetMode="External"/><Relationship Id="rId3491" Type="http://schemas.openxmlformats.org/officeDocument/2006/relationships/hyperlink" Target="http://sto.gamepedia.com/Tetryon_Beam_Array" TargetMode="External"/><Relationship Id="rId4335" Type="http://schemas.openxmlformats.org/officeDocument/2006/relationships/hyperlink" Target="http://sto.gamepedia.com/Ability:_Quantum_Absorption" TargetMode="External"/><Relationship Id="rId4542" Type="http://schemas.openxmlformats.org/officeDocument/2006/relationships/hyperlink" Target="http://sto.gamepedia.com/Impulse_Engines" TargetMode="External"/><Relationship Id="rId3144" Type="http://schemas.openxmlformats.org/officeDocument/2006/relationships/hyperlink" Target="http://sto.gamepedia.com/index.php?title=Ability:_Improved_Hull_Regeneration&amp;action=edit&amp;redlink=1" TargetMode="External"/><Relationship Id="rId3351" Type="http://schemas.openxmlformats.org/officeDocument/2006/relationships/hyperlink" Target="http://sto.gamepedia.com/Photon_Torpedo_Launcher" TargetMode="External"/><Relationship Id="rId4402" Type="http://schemas.openxmlformats.org/officeDocument/2006/relationships/hyperlink" Target="http://sto.gamepedia.com/Science_Consoles" TargetMode="External"/><Relationship Id="rId272" Type="http://schemas.openxmlformats.org/officeDocument/2006/relationships/hyperlink" Target="http://sto.gamepedia.com/Science_Consoles" TargetMode="External"/><Relationship Id="rId2160" Type="http://schemas.openxmlformats.org/officeDocument/2006/relationships/hyperlink" Target="http://sto.gamepedia.com/Mission:_Temporal_Ambassador" TargetMode="External"/><Relationship Id="rId3004" Type="http://schemas.openxmlformats.org/officeDocument/2006/relationships/hyperlink" Target="http://sto.gamepedia.com/Ability:_Sensor_Analysis" TargetMode="External"/><Relationship Id="rId3211" Type="http://schemas.openxmlformats.org/officeDocument/2006/relationships/hyperlink" Target="http://sto.gamepedia.com/Starship_%28Power_and_Subsystems%29" TargetMode="External"/><Relationship Id="rId132" Type="http://schemas.openxmlformats.org/officeDocument/2006/relationships/hyperlink" Target="http://sto.gamepedia.com/Impulse_Engines" TargetMode="External"/><Relationship Id="rId2020" Type="http://schemas.openxmlformats.org/officeDocument/2006/relationships/hyperlink" Target="http://sto.gamepedia.com/Fleet_Hoh%27SuS_Bird-of-Prey" TargetMode="External"/><Relationship Id="rId1579" Type="http://schemas.openxmlformats.org/officeDocument/2006/relationships/hyperlink" Target="http://sto.gamepedia.com/Disruptor_Beam_Array" TargetMode="External"/><Relationship Id="rId2977" Type="http://schemas.openxmlformats.org/officeDocument/2006/relationships/hyperlink" Target="http://sto.gamepedia.com/Starship_%28Power_and_Subsystems%29" TargetMode="External"/><Relationship Id="rId4192" Type="http://schemas.openxmlformats.org/officeDocument/2006/relationships/hyperlink" Target="http://sto.gamepedia.com/Plasma_Torpedo_Launcher" TargetMode="External"/><Relationship Id="rId949" Type="http://schemas.openxmlformats.org/officeDocument/2006/relationships/hyperlink" Target="http://sto.gamepedia.com/Photon_Torpedo_Launcher" TargetMode="External"/><Relationship Id="rId1786" Type="http://schemas.openxmlformats.org/officeDocument/2006/relationships/hyperlink" Target="http://sto.gamepedia.com/Plasma_Turret" TargetMode="External"/><Relationship Id="rId1993" Type="http://schemas.openxmlformats.org/officeDocument/2006/relationships/hyperlink" Target="http://sto.gamepedia.com/Mirror_Universe_Deep_Space_Science_Vessel" TargetMode="External"/><Relationship Id="rId2837" Type="http://schemas.openxmlformats.org/officeDocument/2006/relationships/hyperlink" Target="http://sto.gamepedia.com/Tal_Shiar_Adapted_Destroyer" TargetMode="External"/><Relationship Id="rId4052" Type="http://schemas.openxmlformats.org/officeDocument/2006/relationships/hyperlink" Target="http://sto.gamepedia.com/Disruptor_Beam_Array" TargetMode="External"/><Relationship Id="rId78" Type="http://schemas.openxmlformats.org/officeDocument/2006/relationships/hyperlink" Target="http://sto.gamepedia.com/Starship_%28Power_and_Subsystems%29" TargetMode="External"/><Relationship Id="rId809" Type="http://schemas.openxmlformats.org/officeDocument/2006/relationships/hyperlink" Target="http://sto.gamepedia.com/index.php?title=Andorian_Phaser_Turret&amp;action=edit&amp;redlink=1" TargetMode="External"/><Relationship Id="rId1439" Type="http://schemas.openxmlformats.org/officeDocument/2006/relationships/hyperlink" Target="http://sto.gamepedia.com/index.php?title=Console_-_Universal_-_Repair_Platform&amp;action=edit&amp;redlink=1" TargetMode="External"/><Relationship Id="rId1646" Type="http://schemas.openxmlformats.org/officeDocument/2006/relationships/hyperlink" Target="http://sto.gamepedia.com/Impulse_Engines" TargetMode="External"/><Relationship Id="rId1853" Type="http://schemas.openxmlformats.org/officeDocument/2006/relationships/hyperlink" Target="http://sto.gamepedia.com/Shield_Array" TargetMode="External"/><Relationship Id="rId2904" Type="http://schemas.openxmlformats.org/officeDocument/2006/relationships/hyperlink" Target="http://sto.gamepedia.com/index.php?title=Solanae_Secondary_Deflector&amp;action=edit&amp;redlink=1" TargetMode="External"/><Relationship Id="rId1506" Type="http://schemas.openxmlformats.org/officeDocument/2006/relationships/hyperlink" Target="http://sto.gamepedia.com/Shield_Array" TargetMode="External"/><Relationship Id="rId1713" Type="http://schemas.openxmlformats.org/officeDocument/2006/relationships/hyperlink" Target="http://sto.gamepedia.com/Chroniton_Torpedo_Launcher" TargetMode="External"/><Relationship Id="rId1920" Type="http://schemas.openxmlformats.org/officeDocument/2006/relationships/hyperlink" Target="http://sto.gamepedia.com/Deflector_Array" TargetMode="External"/><Relationship Id="rId4869" Type="http://schemas.openxmlformats.org/officeDocument/2006/relationships/hyperlink" Target="http://sto.gamepedia.com/index.php?title=Ability:_Long_Range_Sensor_Masking&amp;action=edit&amp;redlink=1" TargetMode="External"/><Relationship Id="rId3678" Type="http://schemas.openxmlformats.org/officeDocument/2006/relationships/hyperlink" Target="http://sto.gamepedia.com/Deflector_Array" TargetMode="External"/><Relationship Id="rId3885" Type="http://schemas.openxmlformats.org/officeDocument/2006/relationships/hyperlink" Target="http://sto.gamepedia.com/Science_Consoles" TargetMode="External"/><Relationship Id="rId4729" Type="http://schemas.openxmlformats.org/officeDocument/2006/relationships/hyperlink" Target="http://sto.gamepedia.com/Harpia_Class" TargetMode="External"/><Relationship Id="rId4936" Type="http://schemas.openxmlformats.org/officeDocument/2006/relationships/hyperlink" Target="http://sto.gamepedia.com/index.php?title=Ability:_Fluidic_Conduit_Projector&amp;action=edit&amp;redlink=1" TargetMode="External"/><Relationship Id="rId599" Type="http://schemas.openxmlformats.org/officeDocument/2006/relationships/hyperlink" Target="http://sto.gamepedia.com/Phaser_Beam_Array" TargetMode="External"/><Relationship Id="rId2487" Type="http://schemas.openxmlformats.org/officeDocument/2006/relationships/hyperlink" Target="http://sto.gamepedia.com/Engineering_Consoles" TargetMode="External"/><Relationship Id="rId2694" Type="http://schemas.openxmlformats.org/officeDocument/2006/relationships/hyperlink" Target="http://sto.gamepedia.com/Odyssey_Star_Cruiser" TargetMode="External"/><Relationship Id="rId3538" Type="http://schemas.openxmlformats.org/officeDocument/2006/relationships/hyperlink" Target="http://sto.gamepedia.com/Assault_Cruiser_Refit" TargetMode="External"/><Relationship Id="rId3745" Type="http://schemas.openxmlformats.org/officeDocument/2006/relationships/hyperlink" Target="http://sto.gamepedia.com/Shield_Array" TargetMode="External"/><Relationship Id="rId459" Type="http://schemas.openxmlformats.org/officeDocument/2006/relationships/hyperlink" Target="http://sto.gamepedia.com/Phaser_Dual_Cannons" TargetMode="External"/><Relationship Id="rId666" Type="http://schemas.openxmlformats.org/officeDocument/2006/relationships/hyperlink" Target="http://sto.gamepedia.com/Shield_Array" TargetMode="External"/><Relationship Id="rId873" Type="http://schemas.openxmlformats.org/officeDocument/2006/relationships/hyperlink" Target="http://sto.gamepedia.com/Science_Consoles" TargetMode="External"/><Relationship Id="rId1089" Type="http://schemas.openxmlformats.org/officeDocument/2006/relationships/hyperlink" Target="http://sto.gamepedia.com/Science_Consoles" TargetMode="External"/><Relationship Id="rId1296" Type="http://schemas.openxmlformats.org/officeDocument/2006/relationships/hyperlink" Target="http://sto.gamepedia.com/Science_Consoles" TargetMode="External"/><Relationship Id="rId2347" Type="http://schemas.openxmlformats.org/officeDocument/2006/relationships/hyperlink" Target="http://sto.gamepedia.com/Starship_%28Power_and_Subsystems%29" TargetMode="External"/><Relationship Id="rId2554" Type="http://schemas.openxmlformats.org/officeDocument/2006/relationships/hyperlink" Target="http://sto.gamepedia.com/Engineering_Consoles" TargetMode="External"/><Relationship Id="rId3952" Type="http://schemas.openxmlformats.org/officeDocument/2006/relationships/hyperlink" Target="http://sto.gamepedia.com/Disruptor_Beam_Array" TargetMode="External"/><Relationship Id="rId319" Type="http://schemas.openxmlformats.org/officeDocument/2006/relationships/hyperlink" Target="http://sto.gamepedia.com/Phaser_Beam_Array" TargetMode="External"/><Relationship Id="rId526" Type="http://schemas.openxmlformats.org/officeDocument/2006/relationships/hyperlink" Target="http://sto.gamepedia.com/Chroniton_Torpedo_Launcher" TargetMode="External"/><Relationship Id="rId1156" Type="http://schemas.openxmlformats.org/officeDocument/2006/relationships/hyperlink" Target="http://sto.gamepedia.com/Shield_Array" TargetMode="External"/><Relationship Id="rId1363" Type="http://schemas.openxmlformats.org/officeDocument/2006/relationships/hyperlink" Target="http://sto.gamepedia.com/Dual_Disruptor_Beam_Bank" TargetMode="External"/><Relationship Id="rId2207" Type="http://schemas.openxmlformats.org/officeDocument/2006/relationships/hyperlink" Target="http://sto.gamepedia.com/Plasma_Dual_Cannons" TargetMode="External"/><Relationship Id="rId2761" Type="http://schemas.openxmlformats.org/officeDocument/2006/relationships/hyperlink" Target="http://sto.gamepedia.com/Vandal_Destroyer" TargetMode="External"/><Relationship Id="rId3605" Type="http://schemas.openxmlformats.org/officeDocument/2006/relationships/hyperlink" Target="http://sto.gamepedia.com/Deflector_Array" TargetMode="External"/><Relationship Id="rId3812" Type="http://schemas.openxmlformats.org/officeDocument/2006/relationships/hyperlink" Target="http://sto.gamepedia.com/Fleet_Deep_Space_Science_Vessel" TargetMode="External"/><Relationship Id="rId733" Type="http://schemas.openxmlformats.org/officeDocument/2006/relationships/hyperlink" Target="http://sto.gamepedia.com/Deflector_Array" TargetMode="External"/><Relationship Id="rId940" Type="http://schemas.openxmlformats.org/officeDocument/2006/relationships/hyperlink" Target="http://sto.gamepedia.com/Phaser_Dual_Cannons" TargetMode="External"/><Relationship Id="rId1016" Type="http://schemas.openxmlformats.org/officeDocument/2006/relationships/hyperlink" Target="http://sto.gamepedia.com/Phaser_Beam_Array" TargetMode="External"/><Relationship Id="rId1570" Type="http://schemas.openxmlformats.org/officeDocument/2006/relationships/hyperlink" Target="http://sto.gamepedia.com/Deflector_Array" TargetMode="External"/><Relationship Id="rId2414" Type="http://schemas.openxmlformats.org/officeDocument/2006/relationships/hyperlink" Target="http://sto.gamepedia.com/Shield_Array" TargetMode="External"/><Relationship Id="rId2621" Type="http://schemas.openxmlformats.org/officeDocument/2006/relationships/hyperlink" Target="http://sto.gamepedia.com/Tal%27Kyr_Support_Craft" TargetMode="External"/><Relationship Id="rId800" Type="http://schemas.openxmlformats.org/officeDocument/2006/relationships/hyperlink" Target="http://sto.gamepedia.com/Console_-_Universal_-_Tachyon_Induction_Relay" TargetMode="External"/><Relationship Id="rId1223" Type="http://schemas.openxmlformats.org/officeDocument/2006/relationships/hyperlink" Target="http://sto.gamepedia.com/Bio-neural_Warhead" TargetMode="External"/><Relationship Id="rId1430" Type="http://schemas.openxmlformats.org/officeDocument/2006/relationships/hyperlink" Target="http://sto.gamepedia.com/Photon_Torpedo_Launcher" TargetMode="External"/><Relationship Id="rId4379" Type="http://schemas.openxmlformats.org/officeDocument/2006/relationships/hyperlink" Target="http://sto.gamepedia.com/Tactical_Consoles" TargetMode="External"/><Relationship Id="rId4586" Type="http://schemas.openxmlformats.org/officeDocument/2006/relationships/hyperlink" Target="http://sto.gamepedia.com/Cardassian_Galor_Class_Cruiser" TargetMode="External"/><Relationship Id="rId4793" Type="http://schemas.openxmlformats.org/officeDocument/2006/relationships/hyperlink" Target="http://sto.gamepedia.com/Ability:_Subsystem_Targeting" TargetMode="External"/><Relationship Id="rId3188" Type="http://schemas.openxmlformats.org/officeDocument/2006/relationships/hyperlink" Target="http://sto.gamepedia.com/Ability:_Strategic_Maneuvering" TargetMode="External"/><Relationship Id="rId3395" Type="http://schemas.openxmlformats.org/officeDocument/2006/relationships/hyperlink" Target="http://sto.gamepedia.com/Photon_Torpedo_Launcher" TargetMode="External"/><Relationship Id="rId4239" Type="http://schemas.openxmlformats.org/officeDocument/2006/relationships/hyperlink" Target="http://sto.gamepedia.com/Tulwar_Dreadnought_Warbird" TargetMode="External"/><Relationship Id="rId4446" Type="http://schemas.openxmlformats.org/officeDocument/2006/relationships/hyperlink" Target="http://sto.gamepedia.com/Haakona_Advanced_Warbird" TargetMode="External"/><Relationship Id="rId4653" Type="http://schemas.openxmlformats.org/officeDocument/2006/relationships/hyperlink" Target="http://sto.gamepedia.com/Voth_Antiproton_Beam_Array" TargetMode="External"/><Relationship Id="rId4860" Type="http://schemas.openxmlformats.org/officeDocument/2006/relationships/hyperlink" Target="http://sto.gamepedia.com/Starship_%28Power_and_Subsystems%29" TargetMode="External"/><Relationship Id="rId3048" Type="http://schemas.openxmlformats.org/officeDocument/2006/relationships/hyperlink" Target="http://sto.gamepedia.com/Deteriorating_Secondary_Deflector" TargetMode="External"/><Relationship Id="rId3255" Type="http://schemas.openxmlformats.org/officeDocument/2006/relationships/hyperlink" Target="http://sto.gamepedia.com/Mobius_Temporal_Destroyer" TargetMode="External"/><Relationship Id="rId3462" Type="http://schemas.openxmlformats.org/officeDocument/2006/relationships/hyperlink" Target="http://sto.gamepedia.com/Starship_%28Power_and_Subsystems%29" TargetMode="External"/><Relationship Id="rId4306" Type="http://schemas.openxmlformats.org/officeDocument/2006/relationships/hyperlink" Target="http://sto.gamepedia.com/Science_Consoles" TargetMode="External"/><Relationship Id="rId4513" Type="http://schemas.openxmlformats.org/officeDocument/2006/relationships/hyperlink" Target="http://sto.gamepedia.com/Impulse_Engines" TargetMode="External"/><Relationship Id="rId4720" Type="http://schemas.openxmlformats.org/officeDocument/2006/relationships/hyperlink" Target="http://sto.gamepedia.com/Solanae_Dyson_Science_Destroyer" TargetMode="External"/><Relationship Id="rId176" Type="http://schemas.openxmlformats.org/officeDocument/2006/relationships/hyperlink" Target="http://sto.gamepedia.com/Phaser_Quad_Cannons" TargetMode="External"/><Relationship Id="rId383" Type="http://schemas.openxmlformats.org/officeDocument/2006/relationships/hyperlink" Target="http://sto.gamepedia.com/Phaser_Beam_Array" TargetMode="External"/><Relationship Id="rId590" Type="http://schemas.openxmlformats.org/officeDocument/2006/relationships/hyperlink" Target="http://sto.gamepedia.com/Phaser_Beam_Array" TargetMode="External"/><Relationship Id="rId2064" Type="http://schemas.openxmlformats.org/officeDocument/2006/relationships/hyperlink" Target="http://sto.gamepedia.com/Fleet_Scourge_Destroyer_Retrofit" TargetMode="External"/><Relationship Id="rId2271" Type="http://schemas.openxmlformats.org/officeDocument/2006/relationships/hyperlink" Target="http://sto.gamepedia.com/Tactical_Consoles" TargetMode="External"/><Relationship Id="rId3115" Type="http://schemas.openxmlformats.org/officeDocument/2006/relationships/hyperlink" Target="http://sto.gamepedia.com/index.php?title=Mirror_Universe_Ki%27tang_Bird-of-Prey_Retrofit&amp;action=edit&amp;redlink=1" TargetMode="External"/><Relationship Id="rId3322" Type="http://schemas.openxmlformats.org/officeDocument/2006/relationships/hyperlink" Target="http://sto.gamepedia.com/Shield_Array" TargetMode="External"/><Relationship Id="rId243" Type="http://schemas.openxmlformats.org/officeDocument/2006/relationships/hyperlink" Target="http://sto.gamepedia.com/Impulse_Engines" TargetMode="External"/><Relationship Id="rId450" Type="http://schemas.openxmlformats.org/officeDocument/2006/relationships/hyperlink" Target="http://sto.gamepedia.com/Antiproton_Beam_Array" TargetMode="External"/><Relationship Id="rId1080" Type="http://schemas.openxmlformats.org/officeDocument/2006/relationships/hyperlink" Target="http://sto.gamepedia.com/Impulse_Engines" TargetMode="External"/><Relationship Id="rId2131" Type="http://schemas.openxmlformats.org/officeDocument/2006/relationships/hyperlink" Target="http://sto.gamepedia.com/Starship_%28Power_and_Subsystems%29" TargetMode="External"/><Relationship Id="rId103" Type="http://schemas.openxmlformats.org/officeDocument/2006/relationships/hyperlink" Target="http://sto.gamepedia.com/Shield_Array" TargetMode="External"/><Relationship Id="rId310" Type="http://schemas.openxmlformats.org/officeDocument/2006/relationships/hyperlink" Target="http://sto.gamepedia.com/Shield_Array" TargetMode="External"/><Relationship Id="rId4096" Type="http://schemas.openxmlformats.org/officeDocument/2006/relationships/hyperlink" Target="http://sto.gamepedia.com/Science_Consoles" TargetMode="External"/><Relationship Id="rId1897" Type="http://schemas.openxmlformats.org/officeDocument/2006/relationships/hyperlink" Target="http://sto.gamepedia.com/Impulse_Engines" TargetMode="External"/><Relationship Id="rId2948" Type="http://schemas.openxmlformats.org/officeDocument/2006/relationships/hyperlink" Target="http://sto.gamepedia.com/Ability:_Shield_Frequency_Modulation" TargetMode="External"/><Relationship Id="rId1757" Type="http://schemas.openxmlformats.org/officeDocument/2006/relationships/hyperlink" Target="http://sto.gamepedia.com/Plasma_Dual_Cannons" TargetMode="External"/><Relationship Id="rId1964" Type="http://schemas.openxmlformats.org/officeDocument/2006/relationships/hyperlink" Target="http://sto.gamepedia.com/Star_Cruiser" TargetMode="External"/><Relationship Id="rId2808" Type="http://schemas.openxmlformats.org/officeDocument/2006/relationships/hyperlink" Target="http://sto.gamepedia.com/Fleet_Ha%27feh_Assault_Warbird" TargetMode="External"/><Relationship Id="rId4163" Type="http://schemas.openxmlformats.org/officeDocument/2006/relationships/hyperlink" Target="http://sto.gamepedia.com/Tactical_Consoles" TargetMode="External"/><Relationship Id="rId4370" Type="http://schemas.openxmlformats.org/officeDocument/2006/relationships/hyperlink" Target="http://sto.gamepedia.com/Tactical_Consoles" TargetMode="External"/><Relationship Id="rId5007" Type="http://schemas.openxmlformats.org/officeDocument/2006/relationships/hyperlink" Target="file://///www.google.com/url%3fq=http%253A%252F%252Fsto.gamepedia.com%252FTrait%253A_Partners_In_Arms" TargetMode="External"/><Relationship Id="rId49" Type="http://schemas.openxmlformats.org/officeDocument/2006/relationships/hyperlink" Target="http://sto.gamepedia.com/Starship_%28Power_and_Subsystems%29" TargetMode="External"/><Relationship Id="rId1617" Type="http://schemas.openxmlformats.org/officeDocument/2006/relationships/hyperlink" Target="http://sto.gamepedia.com/Science_Consoles" TargetMode="External"/><Relationship Id="rId1824" Type="http://schemas.openxmlformats.org/officeDocument/2006/relationships/hyperlink" Target="http://sto.gamepedia.com/Deflector_Array" TargetMode="External"/><Relationship Id="rId4023" Type="http://schemas.openxmlformats.org/officeDocument/2006/relationships/hyperlink" Target="http://sto.gamepedia.com/Starship_%28Power_and_Subsystems%29" TargetMode="External"/><Relationship Id="rId4230" Type="http://schemas.openxmlformats.org/officeDocument/2006/relationships/hyperlink" Target="http://sto.gamepedia.com/Fleet_Mogai_Heavy_Warbird_Retrofit" TargetMode="External"/><Relationship Id="rId3789" Type="http://schemas.openxmlformats.org/officeDocument/2006/relationships/hyperlink" Target="http://sto.gamepedia.com/Phaser_Beam_Array" TargetMode="External"/><Relationship Id="rId2598" Type="http://schemas.openxmlformats.org/officeDocument/2006/relationships/hyperlink" Target="http://sto.gamepedia.com/Hangar_-_Scorpion_Fighters" TargetMode="External"/><Relationship Id="rId3996" Type="http://schemas.openxmlformats.org/officeDocument/2006/relationships/hyperlink" Target="http://sto.gamepedia.com/Disruptor_Dual_Cannons" TargetMode="External"/><Relationship Id="rId3649" Type="http://schemas.openxmlformats.org/officeDocument/2006/relationships/hyperlink" Target="http://sto.gamepedia.com/Phaser_Beam_Array" TargetMode="External"/><Relationship Id="rId3856" Type="http://schemas.openxmlformats.org/officeDocument/2006/relationships/hyperlink" Target="http://sto.gamepedia.com/Deflector_Array" TargetMode="External"/><Relationship Id="rId4907" Type="http://schemas.openxmlformats.org/officeDocument/2006/relationships/hyperlink" Target="http://sto.gamepedia.com/Phaser_Beam_Array" TargetMode="External"/><Relationship Id="rId777" Type="http://schemas.openxmlformats.org/officeDocument/2006/relationships/hyperlink" Target="http://sto.gamepedia.com/Kumari_Phaser_Wing_Cannons" TargetMode="External"/><Relationship Id="rId984" Type="http://schemas.openxmlformats.org/officeDocument/2006/relationships/hyperlink" Target="http://sto.gamepedia.com/Photon_Torpedo_Launcher" TargetMode="External"/><Relationship Id="rId2458" Type="http://schemas.openxmlformats.org/officeDocument/2006/relationships/hyperlink" Target="http://sto.gamepedia.com/index.php?title=Ability:_Launch_Obelisk_Swarmers&amp;action=edit&amp;redlink=1" TargetMode="External"/><Relationship Id="rId2665" Type="http://schemas.openxmlformats.org/officeDocument/2006/relationships/hyperlink" Target="http://sto.gamepedia.com/D%27Kyr_Science_Vessel" TargetMode="External"/><Relationship Id="rId2872" Type="http://schemas.openxmlformats.org/officeDocument/2006/relationships/hyperlink" Target="http://sto.gamepedia.com/Chontay_Class" TargetMode="External"/><Relationship Id="rId3509" Type="http://schemas.openxmlformats.org/officeDocument/2006/relationships/hyperlink" Target="http://sto.gamepedia.com/Console_-_Universal_-_Aquarius_Escort" TargetMode="External"/><Relationship Id="rId3716" Type="http://schemas.openxmlformats.org/officeDocument/2006/relationships/hyperlink" Target="http://sto.gamepedia.com/Photon_Torpedo_Launcher" TargetMode="External"/><Relationship Id="rId3923" Type="http://schemas.openxmlformats.org/officeDocument/2006/relationships/hyperlink" Target="http://sto.gamepedia.com/Disruptor_Beam_Array" TargetMode="External"/><Relationship Id="rId637" Type="http://schemas.openxmlformats.org/officeDocument/2006/relationships/hyperlink" Target="http://sto.gamepedia.com/Photon_Torpedo_Launcher" TargetMode="External"/><Relationship Id="rId844" Type="http://schemas.openxmlformats.org/officeDocument/2006/relationships/hyperlink" Target="http://sto.gamepedia.com/Phaser_Dual_Cannons" TargetMode="External"/><Relationship Id="rId1267" Type="http://schemas.openxmlformats.org/officeDocument/2006/relationships/hyperlink" Target="http://sto.gamepedia.com/Shield_Array" TargetMode="External"/><Relationship Id="rId1474" Type="http://schemas.openxmlformats.org/officeDocument/2006/relationships/hyperlink" Target="http://sto.gamepedia.com/Science_Consoles" TargetMode="External"/><Relationship Id="rId1681" Type="http://schemas.openxmlformats.org/officeDocument/2006/relationships/hyperlink" Target="http://sto.gamepedia.com/Photon_Torpedo_Launcher" TargetMode="External"/><Relationship Id="rId2318" Type="http://schemas.openxmlformats.org/officeDocument/2006/relationships/hyperlink" Target="http://sto.gamepedia.com/Ability:_Romulan_Battle_Cloak" TargetMode="External"/><Relationship Id="rId2525" Type="http://schemas.openxmlformats.org/officeDocument/2006/relationships/hyperlink" Target="http://sto.gamepedia.com/Phaser_Dual_Beam_Bank" TargetMode="External"/><Relationship Id="rId2732" Type="http://schemas.openxmlformats.org/officeDocument/2006/relationships/hyperlink" Target="http://sto.gamepedia.com/Somraw_Raptor" TargetMode="External"/><Relationship Id="rId704" Type="http://schemas.openxmlformats.org/officeDocument/2006/relationships/hyperlink" Target="http://sto.gamepedia.com/Shield_Array" TargetMode="External"/><Relationship Id="rId911" Type="http://schemas.openxmlformats.org/officeDocument/2006/relationships/hyperlink" Target="http://sto.gamepedia.com/Starship_%28Power_and_Subsystems%29" TargetMode="External"/><Relationship Id="rId1127" Type="http://schemas.openxmlformats.org/officeDocument/2006/relationships/hyperlink" Target="http://sto.gamepedia.com/Chroniton_Torpedo_Launcher" TargetMode="External"/><Relationship Id="rId1334" Type="http://schemas.openxmlformats.org/officeDocument/2006/relationships/hyperlink" Target="http://sto.gamepedia.com/Photon_Torpedo_Launcher" TargetMode="External"/><Relationship Id="rId1541" Type="http://schemas.openxmlformats.org/officeDocument/2006/relationships/hyperlink" Target="http://sto.gamepedia.com/Disruptor_Beam_Array" TargetMode="External"/><Relationship Id="rId4697" Type="http://schemas.openxmlformats.org/officeDocument/2006/relationships/hyperlink" Target="http://sto.gamepedia.com/Starship_%28Power_and_Subsystems%29" TargetMode="External"/><Relationship Id="rId40" Type="http://schemas.openxmlformats.org/officeDocument/2006/relationships/hyperlink" Target="http://sto.gamepedia.com/Polaron_Beam_Array" TargetMode="External"/><Relationship Id="rId1401" Type="http://schemas.openxmlformats.org/officeDocument/2006/relationships/hyperlink" Target="http://sto.gamepedia.com/Deflector_Array" TargetMode="External"/><Relationship Id="rId3299" Type="http://schemas.openxmlformats.org/officeDocument/2006/relationships/hyperlink" Target="http://sto.gamepedia.com/Phaser_Beam_Array" TargetMode="External"/><Relationship Id="rId4557" Type="http://schemas.openxmlformats.org/officeDocument/2006/relationships/hyperlink" Target="http://sto.gamepedia.com/Starship_%28Power_and_Subsystems%29" TargetMode="External"/><Relationship Id="rId4764" Type="http://schemas.openxmlformats.org/officeDocument/2006/relationships/hyperlink" Target="http://sto.gamepedia.com/Ability:_Beam_Target_Shields_Subsystems" TargetMode="External"/><Relationship Id="rId3159" Type="http://schemas.openxmlformats.org/officeDocument/2006/relationships/hyperlink" Target="http://sto.gamepedia.com/Deflector_Array" TargetMode="External"/><Relationship Id="rId3366" Type="http://schemas.openxmlformats.org/officeDocument/2006/relationships/hyperlink" Target="http://sto.gamepedia.com/Phaser_Dual_Cannons" TargetMode="External"/><Relationship Id="rId3573" Type="http://schemas.openxmlformats.org/officeDocument/2006/relationships/hyperlink" Target="http://sto.gamepedia.com/Phaser_Beam_Array" TargetMode="External"/><Relationship Id="rId4417" Type="http://schemas.openxmlformats.org/officeDocument/2006/relationships/hyperlink" Target="http://sto.gamepedia.com/Impulse_Engines" TargetMode="External"/><Relationship Id="rId4971" Type="http://schemas.openxmlformats.org/officeDocument/2006/relationships/hyperlink" Target="file:///\\www.google.com\url%3fq=http%253A%252F%252Fsto.gamepedia.com%252FConsole_-_Universal_-_Dynamic_Defense_Deployment_System" TargetMode="External"/><Relationship Id="rId287" Type="http://schemas.openxmlformats.org/officeDocument/2006/relationships/hyperlink" Target="http://sto.gamepedia.com/Impulse_Engines" TargetMode="External"/><Relationship Id="rId494" Type="http://schemas.openxmlformats.org/officeDocument/2006/relationships/hyperlink" Target="http://sto.gamepedia.com/Impulse_Engines" TargetMode="External"/><Relationship Id="rId2175" Type="http://schemas.openxmlformats.org/officeDocument/2006/relationships/hyperlink" Target="http://sto.gamepedia.com/Console_-_Universal_-_Ablative_Generator" TargetMode="External"/><Relationship Id="rId2382" Type="http://schemas.openxmlformats.org/officeDocument/2006/relationships/hyperlink" Target="http://sto.gamepedia.com/Ability:_Singularity_Jump" TargetMode="External"/><Relationship Id="rId3019" Type="http://schemas.openxmlformats.org/officeDocument/2006/relationships/hyperlink" Target="http://sto.gamepedia.com/index.php?title=Solanae_Dual_Heavy_Proton_Cannon&amp;action=edit&amp;redlink=1" TargetMode="External"/><Relationship Id="rId3226" Type="http://schemas.openxmlformats.org/officeDocument/2006/relationships/hyperlink" Target="http://sto.gamepedia.com/Phaser_Beam_Array" TargetMode="External"/><Relationship Id="rId3780" Type="http://schemas.openxmlformats.org/officeDocument/2006/relationships/hyperlink" Target="http://sto.gamepedia.com/Starship_%28Power_and_Subsystems%29" TargetMode="External"/><Relationship Id="rId4624" Type="http://schemas.openxmlformats.org/officeDocument/2006/relationships/hyperlink" Target="http://sto.gamepedia.com/Science_Consoles" TargetMode="External"/><Relationship Id="rId4831" Type="http://schemas.openxmlformats.org/officeDocument/2006/relationships/hyperlink" Target="http://sto.gamepedia.com/index.php?title=Solanae_Dual_Heavy_Proton_Cannon&amp;action=edit&amp;redlink=1" TargetMode="External"/><Relationship Id="rId147" Type="http://schemas.openxmlformats.org/officeDocument/2006/relationships/hyperlink" Target="http://sto.gamepedia.com/Photon_Torpedo_Launcher" TargetMode="External"/><Relationship Id="rId354" Type="http://schemas.openxmlformats.org/officeDocument/2006/relationships/hyperlink" Target="http://sto.gamepedia.com/Impulse_Engines" TargetMode="External"/><Relationship Id="rId1191" Type="http://schemas.openxmlformats.org/officeDocument/2006/relationships/hyperlink" Target="http://sto.gamepedia.com/Console_-_Universal_-_Theta_Radiation_Vents" TargetMode="External"/><Relationship Id="rId2035" Type="http://schemas.openxmlformats.org/officeDocument/2006/relationships/hyperlink" Target="http://sto.gamepedia.com/K%27t%27inga_Battle_Cruiser" TargetMode="External"/><Relationship Id="rId3433" Type="http://schemas.openxmlformats.org/officeDocument/2006/relationships/hyperlink" Target="http://sto.gamepedia.com/Photon_Torpedo_Launcher" TargetMode="External"/><Relationship Id="rId3640" Type="http://schemas.openxmlformats.org/officeDocument/2006/relationships/hyperlink" Target="http://sto.gamepedia.com/Photon_Torpedo_Launcher" TargetMode="External"/><Relationship Id="rId561" Type="http://schemas.openxmlformats.org/officeDocument/2006/relationships/hyperlink" Target="http://sto.gamepedia.com/Photon_Torpedo_Launcher" TargetMode="External"/><Relationship Id="rId2242" Type="http://schemas.openxmlformats.org/officeDocument/2006/relationships/hyperlink" Target="http://sto.gamepedia.com/Impulse_Engines" TargetMode="External"/><Relationship Id="rId3500" Type="http://schemas.openxmlformats.org/officeDocument/2006/relationships/hyperlink" Target="http://sto.gamepedia.com/Phaser_Beam_Array" TargetMode="External"/><Relationship Id="rId214" Type="http://schemas.openxmlformats.org/officeDocument/2006/relationships/hyperlink" Target="http://sto.gamepedia.com/Photon_Torpedo_Launcher" TargetMode="External"/><Relationship Id="rId421" Type="http://schemas.openxmlformats.org/officeDocument/2006/relationships/hyperlink" Target="http://sto.gamepedia.com/Starship_%28Power_and_Subsystems%29" TargetMode="External"/><Relationship Id="rId1051" Type="http://schemas.openxmlformats.org/officeDocument/2006/relationships/hyperlink" Target="http://sto.gamepedia.com/Photon_Torpedo_Launcher" TargetMode="External"/><Relationship Id="rId2102" Type="http://schemas.openxmlformats.org/officeDocument/2006/relationships/hyperlink" Target="http://sto.gamepedia.com/Tal_Shiar_Adapted_Destroyer" TargetMode="External"/><Relationship Id="rId1868" Type="http://schemas.openxmlformats.org/officeDocument/2006/relationships/hyperlink" Target="http://sto.gamepedia.com/Science_Consoles" TargetMode="External"/><Relationship Id="rId4067" Type="http://schemas.openxmlformats.org/officeDocument/2006/relationships/hyperlink" Target="http://sto.gamepedia.com/Deflector_Array" TargetMode="External"/><Relationship Id="rId4274" Type="http://schemas.openxmlformats.org/officeDocument/2006/relationships/hyperlink" Target="http://sto.gamepedia.com/Shield_Array" TargetMode="External"/><Relationship Id="rId4481" Type="http://schemas.openxmlformats.org/officeDocument/2006/relationships/hyperlink" Target="http://sto.gamepedia.com/Photon_Torpedo_Launcher" TargetMode="External"/><Relationship Id="rId2919" Type="http://schemas.openxmlformats.org/officeDocument/2006/relationships/hyperlink" Target="http://sto.gamepedia.com/Photon_Torpedo_Launcher" TargetMode="External"/><Relationship Id="rId3083" Type="http://schemas.openxmlformats.org/officeDocument/2006/relationships/hyperlink" Target="http://sto.gamepedia.com/Undine_Dromias_Bio-Cruiser" TargetMode="External"/><Relationship Id="rId3290" Type="http://schemas.openxmlformats.org/officeDocument/2006/relationships/hyperlink" Target="http://sto.gamepedia.com/Photon_Torpedo_Launcher" TargetMode="External"/><Relationship Id="rId4134" Type="http://schemas.openxmlformats.org/officeDocument/2006/relationships/hyperlink" Target="http://sto.gamepedia.com/Science_Consoles" TargetMode="External"/><Relationship Id="rId4341" Type="http://schemas.openxmlformats.org/officeDocument/2006/relationships/hyperlink" Target="http://sto.gamepedia.com/Fleet_Ar%27Kif_Tactical_Carrier_Warbird_Retrofit" TargetMode="External"/><Relationship Id="rId1728" Type="http://schemas.openxmlformats.org/officeDocument/2006/relationships/hyperlink" Target="http://sto.gamepedia.com/Impulse_Engines" TargetMode="External"/><Relationship Id="rId1935" Type="http://schemas.openxmlformats.org/officeDocument/2006/relationships/hyperlink" Target="http://sto.gamepedia.com/Mobius_Temporal_Destroyer" TargetMode="External"/><Relationship Id="rId3150" Type="http://schemas.openxmlformats.org/officeDocument/2006/relationships/hyperlink" Target="http://sto.gamepedia.com/Ability:_Weapon_System_Efficiency" TargetMode="External"/><Relationship Id="rId4201" Type="http://schemas.openxmlformats.org/officeDocument/2006/relationships/hyperlink" Target="http://sto.gamepedia.com/Starship_%28Power_and_Subsystems%29" TargetMode="External"/><Relationship Id="rId3010" Type="http://schemas.openxmlformats.org/officeDocument/2006/relationships/hyperlink" Target="http://sto.gamepedia.com/Ability:_Subsystem_Targeting" TargetMode="External"/><Relationship Id="rId3967" Type="http://schemas.openxmlformats.org/officeDocument/2006/relationships/hyperlink" Target="http://sto.gamepedia.com/Dual_Disruptor_Beam_Bank" TargetMode="External"/><Relationship Id="rId4" Type="http://schemas.openxmlformats.org/officeDocument/2006/relationships/hyperlink" Target="http://sto.gamepedia.com/Deflector_Array" TargetMode="External"/><Relationship Id="rId888" Type="http://schemas.openxmlformats.org/officeDocument/2006/relationships/hyperlink" Target="http://sto.gamepedia.com/Deflector_Array" TargetMode="External"/><Relationship Id="rId2569" Type="http://schemas.openxmlformats.org/officeDocument/2006/relationships/hyperlink" Target="http://sto.gamepedia.com/Science_Consoles" TargetMode="External"/><Relationship Id="rId2776" Type="http://schemas.openxmlformats.org/officeDocument/2006/relationships/hyperlink" Target="http://sto.gamepedia.com/Marauder_Flight-Deck_Cruiser" TargetMode="External"/><Relationship Id="rId2983" Type="http://schemas.openxmlformats.org/officeDocument/2006/relationships/hyperlink" Target="http://sto.gamepedia.com/index.php?title=Console_-_Universal_-_Ward_Repair_Ship&amp;action=edit&amp;redlink=1" TargetMode="External"/><Relationship Id="rId3827" Type="http://schemas.openxmlformats.org/officeDocument/2006/relationships/hyperlink" Target="http://sto.gamepedia.com/Phaser_Beam_Array" TargetMode="External"/><Relationship Id="rId748" Type="http://schemas.openxmlformats.org/officeDocument/2006/relationships/hyperlink" Target="http://sto.gamepedia.com/Starship_%28Power_and_Subsystems%29" TargetMode="External"/><Relationship Id="rId955" Type="http://schemas.openxmlformats.org/officeDocument/2006/relationships/hyperlink" Target="http://sto.gamepedia.com/Starship_%28Power_and_Subsystems%29" TargetMode="External"/><Relationship Id="rId1378" Type="http://schemas.openxmlformats.org/officeDocument/2006/relationships/hyperlink" Target="http://sto.gamepedia.com/Starship_%28Power_and_Subsystems%29" TargetMode="External"/><Relationship Id="rId1585" Type="http://schemas.openxmlformats.org/officeDocument/2006/relationships/hyperlink" Target="http://sto.gamepedia.com/Impulse_Engines" TargetMode="External"/><Relationship Id="rId1792" Type="http://schemas.openxmlformats.org/officeDocument/2006/relationships/hyperlink" Target="http://sto.gamepedia.com/Impulse_Engines" TargetMode="External"/><Relationship Id="rId2429" Type="http://schemas.openxmlformats.org/officeDocument/2006/relationships/hyperlink" Target="http://sto.gamepedia.com/Tactical_Consoles" TargetMode="External"/><Relationship Id="rId2636" Type="http://schemas.openxmlformats.org/officeDocument/2006/relationships/hyperlink" Target="http://sto.gamepedia.com/Heavy_Cruiser" TargetMode="External"/><Relationship Id="rId2843" Type="http://schemas.openxmlformats.org/officeDocument/2006/relationships/hyperlink" Target="http://sto.gamepedia.com/Jem%E2%80%99Hadar_Dreadnought_Carrier" TargetMode="External"/><Relationship Id="rId84" Type="http://schemas.openxmlformats.org/officeDocument/2006/relationships/hyperlink" Target="http://sto.gamepedia.com/Impulse_Engines" TargetMode="External"/><Relationship Id="rId608" Type="http://schemas.openxmlformats.org/officeDocument/2006/relationships/hyperlink" Target="http://sto.gamepedia.com/Starship_%28Power_and_Subsystems%29" TargetMode="External"/><Relationship Id="rId815" Type="http://schemas.openxmlformats.org/officeDocument/2006/relationships/hyperlink" Target="http://sto.gamepedia.com/Deflector_Array" TargetMode="External"/><Relationship Id="rId1238" Type="http://schemas.openxmlformats.org/officeDocument/2006/relationships/hyperlink" Target="http://sto.gamepedia.com/Impulse_Engines" TargetMode="External"/><Relationship Id="rId1445" Type="http://schemas.openxmlformats.org/officeDocument/2006/relationships/hyperlink" Target="http://sto.gamepedia.com/Shield_Array" TargetMode="External"/><Relationship Id="rId1652" Type="http://schemas.openxmlformats.org/officeDocument/2006/relationships/hyperlink" Target="http://sto.gamepedia.com/Impulse_Engines" TargetMode="External"/><Relationship Id="rId1305" Type="http://schemas.openxmlformats.org/officeDocument/2006/relationships/hyperlink" Target="http://sto.gamepedia.com/Shield_Array" TargetMode="External"/><Relationship Id="rId2703" Type="http://schemas.openxmlformats.org/officeDocument/2006/relationships/hyperlink" Target="http://sto.gamepedia.com/Fleet_Chimera_Heavy_Destroyer" TargetMode="External"/><Relationship Id="rId2910" Type="http://schemas.openxmlformats.org/officeDocument/2006/relationships/hyperlink" Target="http://sto.gamepedia.com/Tactical_Consoles" TargetMode="External"/><Relationship Id="rId1512" Type="http://schemas.openxmlformats.org/officeDocument/2006/relationships/hyperlink" Target="http://sto.gamepedia.com/Dual_Disruptor_Beam_Bank" TargetMode="External"/><Relationship Id="rId4668" Type="http://schemas.openxmlformats.org/officeDocument/2006/relationships/hyperlink" Target="http://sto.gamepedia.com/Voth_Antiproton_Dual_Beam_Bank" TargetMode="External"/><Relationship Id="rId4875" Type="http://schemas.openxmlformats.org/officeDocument/2006/relationships/hyperlink" Target="http://sto.gamepedia.com/Mogh_Battle_Cruiser" TargetMode="External"/><Relationship Id="rId11" Type="http://schemas.openxmlformats.org/officeDocument/2006/relationships/hyperlink" Target="http://sto.gamepedia.com/Photon_Torpedo_Launcher" TargetMode="External"/><Relationship Id="rId398" Type="http://schemas.openxmlformats.org/officeDocument/2006/relationships/hyperlink" Target="http://sto.gamepedia.com/Science_Consoles" TargetMode="External"/><Relationship Id="rId2079" Type="http://schemas.openxmlformats.org/officeDocument/2006/relationships/hyperlink" Target="http://sto.gamepedia.com/Mirror_Universe_Ha%27apax_Advanced_Warbird" TargetMode="External"/><Relationship Id="rId3477" Type="http://schemas.openxmlformats.org/officeDocument/2006/relationships/hyperlink" Target="http://sto.gamepedia.com/Impulse_Engines" TargetMode="External"/><Relationship Id="rId3684" Type="http://schemas.openxmlformats.org/officeDocument/2006/relationships/hyperlink" Target="http://sto.gamepedia.com/Phaser_Beam_Array" TargetMode="External"/><Relationship Id="rId3891" Type="http://schemas.openxmlformats.org/officeDocument/2006/relationships/hyperlink" Target="http://sto.gamepedia.com/B%27rel_Fleet_Bird-of-Prey_Retrofit" TargetMode="External"/><Relationship Id="rId4528" Type="http://schemas.openxmlformats.org/officeDocument/2006/relationships/hyperlink" Target="http://sto.gamepedia.com/Transphasic_Torpedo_Launcher" TargetMode="External"/><Relationship Id="rId4735" Type="http://schemas.openxmlformats.org/officeDocument/2006/relationships/hyperlink" Target="http://sto.gamepedia.com/Dyson_Surveillance_Science_Destroyer" TargetMode="External"/><Relationship Id="rId4942" Type="http://schemas.openxmlformats.org/officeDocument/2006/relationships/hyperlink" Target="http://sto.gamepedia.com/Starship_%28Power_and_Subsystems%29" TargetMode="External"/><Relationship Id="rId2286" Type="http://schemas.openxmlformats.org/officeDocument/2006/relationships/hyperlink" Target="http://sto.gamepedia.com/Engineering_Consoles" TargetMode="External"/><Relationship Id="rId2493" Type="http://schemas.openxmlformats.org/officeDocument/2006/relationships/hyperlink" Target="http://sto.gamepedia.com/Ability:_Shield_Frequency_Modulation" TargetMode="External"/><Relationship Id="rId3337" Type="http://schemas.openxmlformats.org/officeDocument/2006/relationships/hyperlink" Target="http://sto.gamepedia.com/Impulse_Engines" TargetMode="External"/><Relationship Id="rId3544" Type="http://schemas.openxmlformats.org/officeDocument/2006/relationships/hyperlink" Target="http://sto.gamepedia.com/D%27Kyr_Science_Vessel" TargetMode="External"/><Relationship Id="rId3751" Type="http://schemas.openxmlformats.org/officeDocument/2006/relationships/hyperlink" Target="http://sto.gamepedia.com/Phaser_Dual_Cannons" TargetMode="External"/><Relationship Id="rId4802" Type="http://schemas.openxmlformats.org/officeDocument/2006/relationships/hyperlink" Target="http://sto.gamepedia.com/Ability:_Sensor_Analysis" TargetMode="External"/><Relationship Id="rId258" Type="http://schemas.openxmlformats.org/officeDocument/2006/relationships/hyperlink" Target="http://sto.gamepedia.com/Phaser_Beam_Array" TargetMode="External"/><Relationship Id="rId465" Type="http://schemas.openxmlformats.org/officeDocument/2006/relationships/hyperlink" Target="http://sto.gamepedia.com/Photon_Torpedo_Launcher" TargetMode="External"/><Relationship Id="rId672" Type="http://schemas.openxmlformats.org/officeDocument/2006/relationships/hyperlink" Target="http://sto.gamepedia.com/Phaser_Beam_Array" TargetMode="External"/><Relationship Id="rId1095" Type="http://schemas.openxmlformats.org/officeDocument/2006/relationships/hyperlink" Target="http://sto.gamepedia.com/Science_Consoles" TargetMode="External"/><Relationship Id="rId2146" Type="http://schemas.openxmlformats.org/officeDocument/2006/relationships/hyperlink" Target="http://sto.gamepedia.com/Shield_Array" TargetMode="External"/><Relationship Id="rId2353" Type="http://schemas.openxmlformats.org/officeDocument/2006/relationships/hyperlink" Target="http://sto.gamepedia.com/Starship_%28Power_and_Subsystems%29" TargetMode="External"/><Relationship Id="rId2560" Type="http://schemas.openxmlformats.org/officeDocument/2006/relationships/hyperlink" Target="http://sto.gamepedia.com/Shield_Array" TargetMode="External"/><Relationship Id="rId3404" Type="http://schemas.openxmlformats.org/officeDocument/2006/relationships/hyperlink" Target="http://sto.gamepedia.com/index.php?title=Andorian_Phaser_Dual_Heavy_Cannons&amp;action=edit&amp;redlink=1" TargetMode="External"/><Relationship Id="rId3611" Type="http://schemas.openxmlformats.org/officeDocument/2006/relationships/hyperlink" Target="http://sto.gamepedia.com/Phaser_Beam_Array" TargetMode="External"/><Relationship Id="rId118" Type="http://schemas.openxmlformats.org/officeDocument/2006/relationships/hyperlink" Target="http://sto.gamepedia.com/Shield_Array" TargetMode="External"/><Relationship Id="rId325" Type="http://schemas.openxmlformats.org/officeDocument/2006/relationships/hyperlink" Target="http://sto.gamepedia.com/Deflector_Array" TargetMode="External"/><Relationship Id="rId532" Type="http://schemas.openxmlformats.org/officeDocument/2006/relationships/hyperlink" Target="http://sto.gamepedia.com/Deflector_Array" TargetMode="External"/><Relationship Id="rId1162" Type="http://schemas.openxmlformats.org/officeDocument/2006/relationships/hyperlink" Target="http://sto.gamepedia.com/Dual_Disruptor_Beam_Bank" TargetMode="External"/><Relationship Id="rId2006" Type="http://schemas.openxmlformats.org/officeDocument/2006/relationships/hyperlink" Target="http://sto.gamepedia.com/Fleet_Deep_Space_Science_Vessel" TargetMode="External"/><Relationship Id="rId2213" Type="http://schemas.openxmlformats.org/officeDocument/2006/relationships/hyperlink" Target="http://sto.gamepedia.com/Plasma_Torpedo_Launcher" TargetMode="External"/><Relationship Id="rId2420" Type="http://schemas.openxmlformats.org/officeDocument/2006/relationships/hyperlink" Target="http://sto.gamepedia.com/Voth_Transphasic-Chroniton_Torpedo_Launcher" TargetMode="External"/><Relationship Id="rId1022" Type="http://schemas.openxmlformats.org/officeDocument/2006/relationships/hyperlink" Target="http://sto.gamepedia.com/Starship_%28Power_and_Subsystems%29" TargetMode="External"/><Relationship Id="rId4178" Type="http://schemas.openxmlformats.org/officeDocument/2006/relationships/hyperlink" Target="http://sto.gamepedia.com/Kar%27Fi_Battle_Carrier" TargetMode="External"/><Relationship Id="rId4385" Type="http://schemas.openxmlformats.org/officeDocument/2006/relationships/hyperlink" Target="http://sto.gamepedia.com/index.php?title=Ability:_Tactical_Mode&amp;action=edit&amp;redlink=1" TargetMode="External"/><Relationship Id="rId4592" Type="http://schemas.openxmlformats.org/officeDocument/2006/relationships/hyperlink" Target="http://sto.gamepedia.com/Tal_Shiar_Adapted_Destroyer" TargetMode="External"/><Relationship Id="rId1979" Type="http://schemas.openxmlformats.org/officeDocument/2006/relationships/hyperlink" Target="http://sto.gamepedia.com/Dreadnought_Cruiser" TargetMode="External"/><Relationship Id="rId3194" Type="http://schemas.openxmlformats.org/officeDocument/2006/relationships/hyperlink" Target="http://sto.gamepedia.com/Starship_%28Power_and_Subsystems%29" TargetMode="External"/><Relationship Id="rId4038" Type="http://schemas.openxmlformats.org/officeDocument/2006/relationships/hyperlink" Target="http://sto.gamepedia.com/Starship_%28Power_and_Subsystems%29" TargetMode="External"/><Relationship Id="rId4245" Type="http://schemas.openxmlformats.org/officeDocument/2006/relationships/hyperlink" Target="http://sto.gamepedia.com/Tactical_Consoles" TargetMode="External"/><Relationship Id="rId1839" Type="http://schemas.openxmlformats.org/officeDocument/2006/relationships/hyperlink" Target="http://sto.gamepedia.com/Shield_Array" TargetMode="External"/><Relationship Id="rId3054" Type="http://schemas.openxmlformats.org/officeDocument/2006/relationships/hyperlink" Target="http://sto.gamepedia.com/Starship_%28Power_and_Subsystems%29" TargetMode="External"/><Relationship Id="rId4452" Type="http://schemas.openxmlformats.org/officeDocument/2006/relationships/hyperlink" Target="http://sto.gamepedia.com/Deflector_Array" TargetMode="External"/><Relationship Id="rId182" Type="http://schemas.openxmlformats.org/officeDocument/2006/relationships/hyperlink" Target="http://sto.gamepedia.com/Science_Consoles" TargetMode="External"/><Relationship Id="rId1906" Type="http://schemas.openxmlformats.org/officeDocument/2006/relationships/hyperlink" Target="http://sto.gamepedia.com/Science_Consoles" TargetMode="External"/><Relationship Id="rId3261" Type="http://schemas.openxmlformats.org/officeDocument/2006/relationships/hyperlink" Target="http://sto.gamepedia.com/Plasma_Beam_Array" TargetMode="External"/><Relationship Id="rId4105" Type="http://schemas.openxmlformats.org/officeDocument/2006/relationships/hyperlink" Target="http://sto.gamepedia.com/Photon_Torpedo_Launcher" TargetMode="External"/><Relationship Id="rId4312" Type="http://schemas.openxmlformats.org/officeDocument/2006/relationships/hyperlink" Target="http://sto.gamepedia.com/Science_Consoles" TargetMode="External"/><Relationship Id="rId2070" Type="http://schemas.openxmlformats.org/officeDocument/2006/relationships/hyperlink" Target="http://sto.gamepedia.com/Varanus_Fleet_Support_Vessel" TargetMode="External"/><Relationship Id="rId3121" Type="http://schemas.openxmlformats.org/officeDocument/2006/relationships/hyperlink" Target="http://sto.gamepedia.com/Engineering_Consoles" TargetMode="External"/><Relationship Id="rId999" Type="http://schemas.openxmlformats.org/officeDocument/2006/relationships/hyperlink" Target="http://sto.gamepedia.com/Photon_Torpedo_Launcher" TargetMode="External"/><Relationship Id="rId2887" Type="http://schemas.openxmlformats.org/officeDocument/2006/relationships/hyperlink" Target="http://sto.gamepedia.com/Mogh_Battle_Cruiser" TargetMode="External"/><Relationship Id="rId859" Type="http://schemas.openxmlformats.org/officeDocument/2006/relationships/hyperlink" Target="http://sto.gamepedia.com/Photon_Torpedo_Launcher" TargetMode="External"/><Relationship Id="rId1489" Type="http://schemas.openxmlformats.org/officeDocument/2006/relationships/hyperlink" Target="http://sto.gamepedia.com/Science_Consoles" TargetMode="External"/><Relationship Id="rId1696" Type="http://schemas.openxmlformats.org/officeDocument/2006/relationships/hyperlink" Target="http://sto.gamepedia.com/Shield_Array" TargetMode="External"/><Relationship Id="rId3938" Type="http://schemas.openxmlformats.org/officeDocument/2006/relationships/hyperlink" Target="http://sto.gamepedia.com/Disruptor_Beam_Array" TargetMode="External"/><Relationship Id="rId1349" Type="http://schemas.openxmlformats.org/officeDocument/2006/relationships/hyperlink" Target="http://sto.gamepedia.com/Science_Consoles" TargetMode="External"/><Relationship Id="rId2747" Type="http://schemas.openxmlformats.org/officeDocument/2006/relationships/hyperlink" Target="http://sto.gamepedia.com/Vor%27Kang_Battle_Cruiser" TargetMode="External"/><Relationship Id="rId2954" Type="http://schemas.openxmlformats.org/officeDocument/2006/relationships/hyperlink" Target="http://sto.gamepedia.com/Ability:_Attract_Fire" TargetMode="External"/><Relationship Id="rId5013" Type="http://schemas.openxmlformats.org/officeDocument/2006/relationships/hyperlink" Target="http://sto.gamepedia.com/Lock_Box" TargetMode="External"/><Relationship Id="rId719" Type="http://schemas.openxmlformats.org/officeDocument/2006/relationships/hyperlink" Target="http://sto.gamepedia.com/Starship_%28Power_and_Subsystems%29" TargetMode="External"/><Relationship Id="rId926" Type="http://schemas.openxmlformats.org/officeDocument/2006/relationships/hyperlink" Target="http://sto.gamepedia.com/Phaser_Beam_Array" TargetMode="External"/><Relationship Id="rId1556" Type="http://schemas.openxmlformats.org/officeDocument/2006/relationships/hyperlink" Target="http://sto.gamepedia.com/Deflector_Array" TargetMode="External"/><Relationship Id="rId1763" Type="http://schemas.openxmlformats.org/officeDocument/2006/relationships/hyperlink" Target="http://sto.gamepedia.com/Science_Consoles" TargetMode="External"/><Relationship Id="rId1970" Type="http://schemas.openxmlformats.org/officeDocument/2006/relationships/hyperlink" Target="http://sto.gamepedia.com/Assault_Cruiser_Refit" TargetMode="External"/><Relationship Id="rId2607" Type="http://schemas.openxmlformats.org/officeDocument/2006/relationships/hyperlink" Target="http://sto.gamepedia.com/Category:Ship_Devices" TargetMode="External"/><Relationship Id="rId2814" Type="http://schemas.openxmlformats.org/officeDocument/2006/relationships/hyperlink" Target="http://sto.gamepedia.com/Ha%27apax_Advanced_Warbird" TargetMode="External"/><Relationship Id="rId55" Type="http://schemas.openxmlformats.org/officeDocument/2006/relationships/hyperlink" Target="http://sto.gamepedia.com/Impulse_Engines" TargetMode="External"/><Relationship Id="rId1209" Type="http://schemas.openxmlformats.org/officeDocument/2006/relationships/hyperlink" Target="http://sto.gamepedia.com/Science_Consoles" TargetMode="External"/><Relationship Id="rId1416" Type="http://schemas.openxmlformats.org/officeDocument/2006/relationships/hyperlink" Target="http://sto.gamepedia.com/Photon_Torpedo_Launcher" TargetMode="External"/><Relationship Id="rId1623" Type="http://schemas.openxmlformats.org/officeDocument/2006/relationships/hyperlink" Target="http://sto.gamepedia.com/Starship_%28Power_and_Subsystems%29" TargetMode="External"/><Relationship Id="rId1830" Type="http://schemas.openxmlformats.org/officeDocument/2006/relationships/hyperlink" Target="http://sto.gamepedia.com/Plasma_Beam_Array" TargetMode="External"/><Relationship Id="rId4779" Type="http://schemas.openxmlformats.org/officeDocument/2006/relationships/hyperlink" Target="http://sto.gamepedia.com/Phaser_Beam_Array" TargetMode="External"/><Relationship Id="rId4986" Type="http://schemas.openxmlformats.org/officeDocument/2006/relationships/hyperlink" Target="http://sto.gamepedia.com/Ability:_Subsystem_Targeting" TargetMode="External"/><Relationship Id="rId3588" Type="http://schemas.openxmlformats.org/officeDocument/2006/relationships/hyperlink" Target="http://sto.gamepedia.com/Odyssey_Tactical_Cruiser" TargetMode="External"/><Relationship Id="rId3795" Type="http://schemas.openxmlformats.org/officeDocument/2006/relationships/hyperlink" Target="http://sto.gamepedia.com/Science_Consoles" TargetMode="External"/><Relationship Id="rId4639" Type="http://schemas.openxmlformats.org/officeDocument/2006/relationships/hyperlink" Target="http://sto.gamepedia.com/Engineering_Consoles" TargetMode="External"/><Relationship Id="rId4846" Type="http://schemas.openxmlformats.org/officeDocument/2006/relationships/hyperlink" Target="http://sto.gamepedia.com/Deteriorating_Secondary_Deflector" TargetMode="External"/><Relationship Id="rId2397" Type="http://schemas.openxmlformats.org/officeDocument/2006/relationships/hyperlink" Target="http://sto.gamepedia.com/Impulse_Engines" TargetMode="External"/><Relationship Id="rId3448" Type="http://schemas.openxmlformats.org/officeDocument/2006/relationships/hyperlink" Target="http://sto.gamepedia.com/Science_Consoles" TargetMode="External"/><Relationship Id="rId3655" Type="http://schemas.openxmlformats.org/officeDocument/2006/relationships/hyperlink" Target="http://sto.gamepedia.com/Starship_%28Power_and_Subsystems%29" TargetMode="External"/><Relationship Id="rId3862" Type="http://schemas.openxmlformats.org/officeDocument/2006/relationships/hyperlink" Target="http://sto.gamepedia.com/Impulse_Engines" TargetMode="External"/><Relationship Id="rId4706" Type="http://schemas.openxmlformats.org/officeDocument/2006/relationships/hyperlink" Target="http://sto.gamepedia.com/Hangar_-_Obelisk_Swarmers" TargetMode="External"/><Relationship Id="rId369" Type="http://schemas.openxmlformats.org/officeDocument/2006/relationships/hyperlink" Target="http://sto.gamepedia.com/Starship_%28Power_and_Subsystems%29" TargetMode="External"/><Relationship Id="rId576" Type="http://schemas.openxmlformats.org/officeDocument/2006/relationships/hyperlink" Target="http://sto.gamepedia.com/Photon_Torpedo_Launcher" TargetMode="External"/><Relationship Id="rId783" Type="http://schemas.openxmlformats.org/officeDocument/2006/relationships/hyperlink" Target="http://sto.gamepedia.com/Quantum_Torpedo_Launcher" TargetMode="External"/><Relationship Id="rId990" Type="http://schemas.openxmlformats.org/officeDocument/2006/relationships/hyperlink" Target="http://sto.gamepedia.com/Starship_%28Power_and_Subsystems%29" TargetMode="External"/><Relationship Id="rId2257" Type="http://schemas.openxmlformats.org/officeDocument/2006/relationships/hyperlink" Target="http://sto.gamepedia.com/Category:Ship_Devices" TargetMode="External"/><Relationship Id="rId2464" Type="http://schemas.openxmlformats.org/officeDocument/2006/relationships/hyperlink" Target="http://sto.gamepedia.com/Matter_Anti-Matter_Warp_Core" TargetMode="External"/><Relationship Id="rId2671" Type="http://schemas.openxmlformats.org/officeDocument/2006/relationships/hyperlink" Target="http://sto.gamepedia.com/Odyssey_Operations_Cruiser" TargetMode="External"/><Relationship Id="rId3308" Type="http://schemas.openxmlformats.org/officeDocument/2006/relationships/hyperlink" Target="http://sto.gamepedia.com/Shield_Array" TargetMode="External"/><Relationship Id="rId3515" Type="http://schemas.openxmlformats.org/officeDocument/2006/relationships/hyperlink" Target="http://sto.gamepedia.com/Phaser_Beam_Array" TargetMode="External"/><Relationship Id="rId4913" Type="http://schemas.openxmlformats.org/officeDocument/2006/relationships/hyperlink" Target="http://sto.gamepedia.com/Phaser_Dual_Cannons" TargetMode="External"/><Relationship Id="rId229" Type="http://schemas.openxmlformats.org/officeDocument/2006/relationships/hyperlink" Target="http://sto.gamepedia.com/Console_-_Universal_-_Point_Defense_System" TargetMode="External"/><Relationship Id="rId436" Type="http://schemas.openxmlformats.org/officeDocument/2006/relationships/hyperlink" Target="http://sto.gamepedia.com/Plasma_Beam_Array" TargetMode="External"/><Relationship Id="rId643" Type="http://schemas.openxmlformats.org/officeDocument/2006/relationships/hyperlink" Target="http://sto.gamepedia.com/Deflector_Array" TargetMode="External"/><Relationship Id="rId1066" Type="http://schemas.openxmlformats.org/officeDocument/2006/relationships/hyperlink" Target="http://sto.gamepedia.com/Shield_Array" TargetMode="External"/><Relationship Id="rId1273" Type="http://schemas.openxmlformats.org/officeDocument/2006/relationships/hyperlink" Target="http://sto.gamepedia.com/Science_Consoles" TargetMode="External"/><Relationship Id="rId1480" Type="http://schemas.openxmlformats.org/officeDocument/2006/relationships/hyperlink" Target="http://sto.gamepedia.com/Starship_%28Power_and_Subsystems%29" TargetMode="External"/><Relationship Id="rId2117" Type="http://schemas.openxmlformats.org/officeDocument/2006/relationships/hyperlink" Target="http://sto.gamepedia.com/To%27Duj_Fighter_%28playable%29" TargetMode="External"/><Relationship Id="rId2324" Type="http://schemas.openxmlformats.org/officeDocument/2006/relationships/hyperlink" Target="http://sto.gamepedia.com/Shield_Array" TargetMode="External"/><Relationship Id="rId3722" Type="http://schemas.openxmlformats.org/officeDocument/2006/relationships/hyperlink" Target="http://sto.gamepedia.com/Science_Consoles" TargetMode="External"/><Relationship Id="rId850" Type="http://schemas.openxmlformats.org/officeDocument/2006/relationships/hyperlink" Target="http://sto.gamepedia.com/Shield_Array" TargetMode="External"/><Relationship Id="rId1133" Type="http://schemas.openxmlformats.org/officeDocument/2006/relationships/hyperlink" Target="http://sto.gamepedia.com/Impulse_Engines" TargetMode="External"/><Relationship Id="rId2531" Type="http://schemas.openxmlformats.org/officeDocument/2006/relationships/hyperlink" Target="http://sto.gamepedia.com/Phaser_Beam_Array" TargetMode="External"/><Relationship Id="rId4289" Type="http://schemas.openxmlformats.org/officeDocument/2006/relationships/hyperlink" Target="http://sto.gamepedia.com/Ability:_Secondary_Shields" TargetMode="External"/><Relationship Id="rId503" Type="http://schemas.openxmlformats.org/officeDocument/2006/relationships/hyperlink" Target="http://sto.gamepedia.com/Starship_%28Power_and_Subsystems%29" TargetMode="External"/><Relationship Id="rId710" Type="http://schemas.openxmlformats.org/officeDocument/2006/relationships/hyperlink" Target="http://sto.gamepedia.com/Deflector_Array" TargetMode="External"/><Relationship Id="rId1340" Type="http://schemas.openxmlformats.org/officeDocument/2006/relationships/hyperlink" Target="http://sto.gamepedia.com/Disruptor_Dual_Cannons" TargetMode="External"/><Relationship Id="rId3098" Type="http://schemas.openxmlformats.org/officeDocument/2006/relationships/hyperlink" Target="http://sto.gamepedia.com/Photon_Torpedo_Launcher" TargetMode="External"/><Relationship Id="rId4496" Type="http://schemas.openxmlformats.org/officeDocument/2006/relationships/hyperlink" Target="http://sto.gamepedia.com/Deflector_Array" TargetMode="External"/><Relationship Id="rId1200" Type="http://schemas.openxmlformats.org/officeDocument/2006/relationships/hyperlink" Target="http://sto.gamepedia.com/Impulse_Engines" TargetMode="External"/><Relationship Id="rId4149" Type="http://schemas.openxmlformats.org/officeDocument/2006/relationships/hyperlink" Target="http://sto.gamepedia.com/Starship_%28Power_and_Subsystems%29" TargetMode="External"/><Relationship Id="rId4356" Type="http://schemas.openxmlformats.org/officeDocument/2006/relationships/hyperlink" Target="http://sto.gamepedia.com/Plasma_Torpedo_Launcher" TargetMode="External"/><Relationship Id="rId4563" Type="http://schemas.openxmlformats.org/officeDocument/2006/relationships/hyperlink" Target="http://sto.gamepedia.com/Impulse_Engines" TargetMode="External"/><Relationship Id="rId4770" Type="http://schemas.openxmlformats.org/officeDocument/2006/relationships/hyperlink" Target="http://sto.gamepedia.com/Science_Consoles" TargetMode="External"/><Relationship Id="rId3165" Type="http://schemas.openxmlformats.org/officeDocument/2006/relationships/hyperlink" Target="http://sto.gamepedia.com/index.php?title=Fleet_Eclipse_Intel_Cruiser&amp;action=edit&amp;redlink=1" TargetMode="External"/><Relationship Id="rId3372" Type="http://schemas.openxmlformats.org/officeDocument/2006/relationships/hyperlink" Target="http://sto.gamepedia.com/Console_-_Universal_-_Phaser_Dispersal_Array" TargetMode="External"/><Relationship Id="rId4009" Type="http://schemas.openxmlformats.org/officeDocument/2006/relationships/hyperlink" Target="http://sto.gamepedia.com/Photon_Torpedo_Launcher" TargetMode="External"/><Relationship Id="rId4216" Type="http://schemas.openxmlformats.org/officeDocument/2006/relationships/hyperlink" Target="http://sto.gamepedia.com/Science_Consoles" TargetMode="External"/><Relationship Id="rId4423" Type="http://schemas.openxmlformats.org/officeDocument/2006/relationships/hyperlink" Target="http://sto.gamepedia.com/D%27deridex_Warbird_Battle_Cruiser_Retrofit" TargetMode="External"/><Relationship Id="rId4630" Type="http://schemas.openxmlformats.org/officeDocument/2006/relationships/hyperlink" Target="http://sto.gamepedia.com/index.php?title=Ability:_Subspace_Transceiver&amp;action=edit&amp;redlink=1" TargetMode="External"/><Relationship Id="rId293" Type="http://schemas.openxmlformats.org/officeDocument/2006/relationships/hyperlink" Target="http://sto.gamepedia.com/Console_-_Universal_-_Grappler" TargetMode="External"/><Relationship Id="rId2181" Type="http://schemas.openxmlformats.org/officeDocument/2006/relationships/hyperlink" Target="http://sto.gamepedia.com/Lock_Box" TargetMode="External"/><Relationship Id="rId3025" Type="http://schemas.openxmlformats.org/officeDocument/2006/relationships/hyperlink" Target="http://sto.gamepedia.com/index.php?title=Solanae_Dual_Heavy_Proton_Cannon&amp;action=edit&amp;redlink=1" TargetMode="External"/><Relationship Id="rId3232" Type="http://schemas.openxmlformats.org/officeDocument/2006/relationships/hyperlink" Target="http://sto.gamepedia.com/Phaser_Beam_Array" TargetMode="External"/><Relationship Id="rId153" Type="http://schemas.openxmlformats.org/officeDocument/2006/relationships/hyperlink" Target="http://sto.gamepedia.com/Phaser_Beam_Array" TargetMode="External"/><Relationship Id="rId360" Type="http://schemas.openxmlformats.org/officeDocument/2006/relationships/hyperlink" Target="http://sto.gamepedia.com/Starship_%28Power_and_Subsystems%29" TargetMode="External"/><Relationship Id="rId2041" Type="http://schemas.openxmlformats.org/officeDocument/2006/relationships/hyperlink" Target="http://sto.gamepedia.com/Negh%27Var_Heavy_Battle_Cruiser" TargetMode="External"/><Relationship Id="rId220" Type="http://schemas.openxmlformats.org/officeDocument/2006/relationships/hyperlink" Target="http://sto.gamepedia.com/Deflector_Array" TargetMode="External"/><Relationship Id="rId2998" Type="http://schemas.openxmlformats.org/officeDocument/2006/relationships/hyperlink" Target="http://sto.gamepedia.com/index.php?title=Solanae_Dual_Heavy_Proton_Cannon&amp;action=edit&amp;redlink=1" TargetMode="External"/><Relationship Id="rId2858" Type="http://schemas.openxmlformats.org/officeDocument/2006/relationships/hyperlink" Target="http://sto.gamepedia.com/Voth_Heavy_Fighter" TargetMode="External"/><Relationship Id="rId3909" Type="http://schemas.openxmlformats.org/officeDocument/2006/relationships/hyperlink" Target="http://sto.gamepedia.com/Fleet_Somraw_Raptor_Retrofit" TargetMode="External"/><Relationship Id="rId4073" Type="http://schemas.openxmlformats.org/officeDocument/2006/relationships/hyperlink" Target="http://sto.gamepedia.com/Fleet_Peghqu%27_Heavy_Destroyer" TargetMode="External"/><Relationship Id="rId99" Type="http://schemas.openxmlformats.org/officeDocument/2006/relationships/hyperlink" Target="http://sto.gamepedia.com/Starship_%28Power_and_Subsystems%29" TargetMode="External"/><Relationship Id="rId1667" Type="http://schemas.openxmlformats.org/officeDocument/2006/relationships/hyperlink" Target="http://sto.gamepedia.com/Starship_%28Power_and_Subsystems%29" TargetMode="External"/><Relationship Id="rId1874" Type="http://schemas.openxmlformats.org/officeDocument/2006/relationships/hyperlink" Target="http://sto.gamepedia.com/Starship_%28Power_and_Subsystems%29" TargetMode="External"/><Relationship Id="rId2718" Type="http://schemas.openxmlformats.org/officeDocument/2006/relationships/hyperlink" Target="http://sto.gamepedia.com/B%27rel_Bird-of-Prey" TargetMode="External"/><Relationship Id="rId2925" Type="http://schemas.openxmlformats.org/officeDocument/2006/relationships/hyperlink" Target="http://sto.gamepedia.com/Shield_Array" TargetMode="External"/><Relationship Id="rId4280" Type="http://schemas.openxmlformats.org/officeDocument/2006/relationships/hyperlink" Target="http://sto.gamepedia.com/Plasma_Beam_Array" TargetMode="External"/><Relationship Id="rId1527" Type="http://schemas.openxmlformats.org/officeDocument/2006/relationships/hyperlink" Target="http://sto.gamepedia.com/Dual_Disruptor_Beam_Bank" TargetMode="External"/><Relationship Id="rId1734" Type="http://schemas.openxmlformats.org/officeDocument/2006/relationships/hyperlink" Target="http://sto.gamepedia.com/Shield_Array" TargetMode="External"/><Relationship Id="rId1941" Type="http://schemas.openxmlformats.org/officeDocument/2006/relationships/hyperlink" Target="http://sto.gamepedia.com/Fleet_Heavy_Escort_Carrier" TargetMode="External"/><Relationship Id="rId4140" Type="http://schemas.openxmlformats.org/officeDocument/2006/relationships/hyperlink" Target="http://sto.gamepedia.com/Deflector_Array" TargetMode="External"/><Relationship Id="rId26" Type="http://schemas.openxmlformats.org/officeDocument/2006/relationships/hyperlink" Target="http://sto.gamepedia.com/Photon_Torpedo_Launcher" TargetMode="External"/><Relationship Id="rId3699" Type="http://schemas.openxmlformats.org/officeDocument/2006/relationships/hyperlink" Target="http://sto.gamepedia.com/Engineering_Consoles" TargetMode="External"/><Relationship Id="rId4000" Type="http://schemas.openxmlformats.org/officeDocument/2006/relationships/hyperlink" Target="http://sto.gamepedia.com/Photon_Torpedo_Launcher" TargetMode="External"/><Relationship Id="rId1801" Type="http://schemas.openxmlformats.org/officeDocument/2006/relationships/hyperlink" Target="http://sto.gamepedia.com/Science_Consoles" TargetMode="External"/><Relationship Id="rId3559" Type="http://schemas.openxmlformats.org/officeDocument/2006/relationships/hyperlink" Target="http://sto.gamepedia.com/Starship_%28Power_and_Subsystems%29" TargetMode="External"/><Relationship Id="rId4957" Type="http://schemas.openxmlformats.org/officeDocument/2006/relationships/hyperlink" Target="file:///\\www.google.com\url%3fq=http%253A%252F%252Fsto.gamepedia.com%252FConsole_-_Universal_-_Dynamic_Tactical_System" TargetMode="External"/><Relationship Id="rId687" Type="http://schemas.openxmlformats.org/officeDocument/2006/relationships/hyperlink" Target="http://sto.gamepedia.com/Photon_Torpedo_Launcher" TargetMode="External"/><Relationship Id="rId2368" Type="http://schemas.openxmlformats.org/officeDocument/2006/relationships/hyperlink" Target="http://sto.gamepedia.com/Impulse_Engines" TargetMode="External"/><Relationship Id="rId3766" Type="http://schemas.openxmlformats.org/officeDocument/2006/relationships/hyperlink" Target="http://sto.gamepedia.com/Tactical_Consoles" TargetMode="External"/><Relationship Id="rId3973" Type="http://schemas.openxmlformats.org/officeDocument/2006/relationships/hyperlink" Target="http://sto.gamepedia.com/Bortasqu%27_Command_Cruiser" TargetMode="External"/><Relationship Id="rId4817" Type="http://schemas.openxmlformats.org/officeDocument/2006/relationships/hyperlink" Target="http://sto.gamepedia.com/index.php?title=Solanae_Dual_Heavy_Proton_Cannon&amp;action=edit&amp;redlink=1" TargetMode="External"/><Relationship Id="rId894" Type="http://schemas.openxmlformats.org/officeDocument/2006/relationships/hyperlink" Target="http://sto.gamepedia.com/Starship_%28Power_and_Subsystems%29" TargetMode="External"/><Relationship Id="rId1177" Type="http://schemas.openxmlformats.org/officeDocument/2006/relationships/hyperlink" Target="http://sto.gamepedia.com/Science_Consoles" TargetMode="External"/><Relationship Id="rId2575" Type="http://schemas.openxmlformats.org/officeDocument/2006/relationships/hyperlink" Target="http://sto.gamepedia.com/Deflector_Array" TargetMode="External"/><Relationship Id="rId2782" Type="http://schemas.openxmlformats.org/officeDocument/2006/relationships/hyperlink" Target="http://sto.gamepedia.com/Fleet_Vo%27Quv_Carrier" TargetMode="External"/><Relationship Id="rId3419" Type="http://schemas.openxmlformats.org/officeDocument/2006/relationships/hyperlink" Target="http://sto.gamepedia.com/index.php?title=Andorian_Dual_Phaser_Beam_Bank&amp;action=edit&amp;redlink=1" TargetMode="External"/><Relationship Id="rId3626" Type="http://schemas.openxmlformats.org/officeDocument/2006/relationships/hyperlink" Target="http://sto.gamepedia.com/Shield_Array" TargetMode="External"/><Relationship Id="rId3833" Type="http://schemas.openxmlformats.org/officeDocument/2006/relationships/hyperlink" Target="http://sto.gamepedia.com/Deflector_Array" TargetMode="External"/><Relationship Id="rId547" Type="http://schemas.openxmlformats.org/officeDocument/2006/relationships/hyperlink" Target="http://sto.gamepedia.com/Phaser_Beam_Array" TargetMode="External"/><Relationship Id="rId754" Type="http://schemas.openxmlformats.org/officeDocument/2006/relationships/hyperlink" Target="http://sto.gamepedia.com/Photon_Torpedo_Launcher" TargetMode="External"/><Relationship Id="rId961" Type="http://schemas.openxmlformats.org/officeDocument/2006/relationships/hyperlink" Target="http://sto.gamepedia.com/Tetryon_Beam_Array" TargetMode="External"/><Relationship Id="rId1384" Type="http://schemas.openxmlformats.org/officeDocument/2006/relationships/hyperlink" Target="http://sto.gamepedia.com/Disruptor_Dual_Cannons" TargetMode="External"/><Relationship Id="rId1591" Type="http://schemas.openxmlformats.org/officeDocument/2006/relationships/hyperlink" Target="http://sto.gamepedia.com/Photon_Torpedo_Launcher" TargetMode="External"/><Relationship Id="rId2228" Type="http://schemas.openxmlformats.org/officeDocument/2006/relationships/hyperlink" Target="http://sto.gamepedia.com/Starship_%28Power_and_Subsystems%29" TargetMode="External"/><Relationship Id="rId2435" Type="http://schemas.openxmlformats.org/officeDocument/2006/relationships/hyperlink" Target="http://sto.gamepedia.com/Ability:_Subsystem_Targeting" TargetMode="External"/><Relationship Id="rId2642" Type="http://schemas.openxmlformats.org/officeDocument/2006/relationships/hyperlink" Target="http://sto.gamepedia.com/Advanced_Research_Vessel" TargetMode="External"/><Relationship Id="rId3900" Type="http://schemas.openxmlformats.org/officeDocument/2006/relationships/hyperlink" Target="http://sto.gamepedia.com/Fleet_Qin_Heavy_Raptor" TargetMode="External"/><Relationship Id="rId90" Type="http://schemas.openxmlformats.org/officeDocument/2006/relationships/hyperlink" Target="http://sto.gamepedia.com/Impulse_Engines" TargetMode="External"/><Relationship Id="rId407" Type="http://schemas.openxmlformats.org/officeDocument/2006/relationships/hyperlink" Target="http://sto.gamepedia.com/Photon_Torpedo_Launcher" TargetMode="External"/><Relationship Id="rId614" Type="http://schemas.openxmlformats.org/officeDocument/2006/relationships/hyperlink" Target="http://sto.gamepedia.com/Photon_Torpedo_Launcher" TargetMode="External"/><Relationship Id="rId821" Type="http://schemas.openxmlformats.org/officeDocument/2006/relationships/hyperlink" Target="http://sto.gamepedia.com/index.php?title=Andorian_Phaser_Dual_Cannons&amp;action=edit&amp;redlink=1" TargetMode="External"/><Relationship Id="rId1037" Type="http://schemas.openxmlformats.org/officeDocument/2006/relationships/hyperlink" Target="http://sto.gamepedia.com/Impulse_Engines" TargetMode="External"/><Relationship Id="rId1244" Type="http://schemas.openxmlformats.org/officeDocument/2006/relationships/hyperlink" Target="http://sto.gamepedia.com/Starship_%28Power_and_Subsystems%29" TargetMode="External"/><Relationship Id="rId1451" Type="http://schemas.openxmlformats.org/officeDocument/2006/relationships/hyperlink" Target="http://sto.gamepedia.com/Deflector_Array" TargetMode="External"/><Relationship Id="rId2502" Type="http://schemas.openxmlformats.org/officeDocument/2006/relationships/hyperlink" Target="http://sto.gamepedia.com/Phaser_Beam_Array" TargetMode="External"/><Relationship Id="rId1104" Type="http://schemas.openxmlformats.org/officeDocument/2006/relationships/hyperlink" Target="http://sto.gamepedia.com/Impulse_Engines" TargetMode="External"/><Relationship Id="rId1311" Type="http://schemas.openxmlformats.org/officeDocument/2006/relationships/hyperlink" Target="http://sto.gamepedia.com/Science_Consoles" TargetMode="External"/><Relationship Id="rId4467" Type="http://schemas.openxmlformats.org/officeDocument/2006/relationships/hyperlink" Target="http://sto.gamepedia.com/Photon_Torpedo_Launcher" TargetMode="External"/><Relationship Id="rId4674" Type="http://schemas.openxmlformats.org/officeDocument/2006/relationships/hyperlink" Target="http://sto.gamepedia.com/Ability:_Sensor_Analysis" TargetMode="External"/><Relationship Id="rId4881" Type="http://schemas.openxmlformats.org/officeDocument/2006/relationships/hyperlink" Target="http://sto.gamepedia.com/index.php?title=Ability:_Dynamic_Defense_Deployment_System&amp;action=edit&amp;redlink=1" TargetMode="External"/><Relationship Id="rId3069" Type="http://schemas.openxmlformats.org/officeDocument/2006/relationships/hyperlink" Target="http://sto.gamepedia.com/Engineering_Consoles" TargetMode="External"/><Relationship Id="rId3276" Type="http://schemas.openxmlformats.org/officeDocument/2006/relationships/hyperlink" Target="http://sto.gamepedia.com/Antiproton_Beam_Array" TargetMode="External"/><Relationship Id="rId3483" Type="http://schemas.openxmlformats.org/officeDocument/2006/relationships/hyperlink" Target="http://sto.gamepedia.com/Science_Consoles" TargetMode="External"/><Relationship Id="rId3690" Type="http://schemas.openxmlformats.org/officeDocument/2006/relationships/hyperlink" Target="http://sto.gamepedia.com/Ability:_Shield_Frequency_Modulation" TargetMode="External"/><Relationship Id="rId4327" Type="http://schemas.openxmlformats.org/officeDocument/2006/relationships/hyperlink" Target="http://sto.gamepedia.com/Plasma_Torpedo_Launcher" TargetMode="External"/><Relationship Id="rId4534" Type="http://schemas.openxmlformats.org/officeDocument/2006/relationships/hyperlink" Target="http://sto.gamepedia.com/Transphasic_Torpedo_Launcher" TargetMode="External"/><Relationship Id="rId197" Type="http://schemas.openxmlformats.org/officeDocument/2006/relationships/hyperlink" Target="http://sto.gamepedia.com/Shield_Array" TargetMode="External"/><Relationship Id="rId2085" Type="http://schemas.openxmlformats.org/officeDocument/2006/relationships/hyperlink" Target="http://sto.gamepedia.com/Dhelan_Warbird_Retrofit" TargetMode="External"/><Relationship Id="rId2292" Type="http://schemas.openxmlformats.org/officeDocument/2006/relationships/hyperlink" Target="http://sto.gamepedia.com/Impulse_Engines" TargetMode="External"/><Relationship Id="rId3136" Type="http://schemas.openxmlformats.org/officeDocument/2006/relationships/hyperlink" Target="http://sto.gamepedia.com/index.php?title=Ability:_Improved_Hull_Regeneration&amp;action=edit&amp;redlink=1" TargetMode="External"/><Relationship Id="rId3343" Type="http://schemas.openxmlformats.org/officeDocument/2006/relationships/hyperlink" Target="http://sto.gamepedia.com/Phaser_Beam_Array" TargetMode="External"/><Relationship Id="rId4741" Type="http://schemas.openxmlformats.org/officeDocument/2006/relationships/hyperlink" Target="http://sto.gamepedia.com/Harpia_Class" TargetMode="External"/><Relationship Id="rId264" Type="http://schemas.openxmlformats.org/officeDocument/2006/relationships/hyperlink" Target="http://sto.gamepedia.com/Deflector_Array" TargetMode="External"/><Relationship Id="rId471" Type="http://schemas.openxmlformats.org/officeDocument/2006/relationships/hyperlink" Target="http://sto.gamepedia.com/Phaser_Beam_Array" TargetMode="External"/><Relationship Id="rId2152" Type="http://schemas.openxmlformats.org/officeDocument/2006/relationships/hyperlink" Target="http://sto.gamepedia.com/index.php?title=Console_-_Universal_-_Singularity_Inverter&amp;action=edit&amp;redlink=1" TargetMode="External"/><Relationship Id="rId3550" Type="http://schemas.openxmlformats.org/officeDocument/2006/relationships/hyperlink" Target="http://sto.gamepedia.com/Multi-Mission_Surveillance_Explorer" TargetMode="External"/><Relationship Id="rId4601" Type="http://schemas.openxmlformats.org/officeDocument/2006/relationships/hyperlink" Target="http://sto.gamepedia.com/Risian_Corvette" TargetMode="External"/><Relationship Id="rId124" Type="http://schemas.openxmlformats.org/officeDocument/2006/relationships/hyperlink" Target="http://sto.gamepedia.com/Polaron_Beam_Array" TargetMode="External"/><Relationship Id="rId3203" Type="http://schemas.openxmlformats.org/officeDocument/2006/relationships/hyperlink" Target="http://sto.gamepedia.com/Ability:_Active_Sensor_Arrays" TargetMode="External"/><Relationship Id="rId3410" Type="http://schemas.openxmlformats.org/officeDocument/2006/relationships/hyperlink" Target="http://sto.gamepedia.com/Science_Consoles" TargetMode="External"/><Relationship Id="rId331" Type="http://schemas.openxmlformats.org/officeDocument/2006/relationships/hyperlink" Target="http://sto.gamepedia.com/Starship_%28Power_and_Subsystems%29" TargetMode="External"/><Relationship Id="rId2012" Type="http://schemas.openxmlformats.org/officeDocument/2006/relationships/hyperlink" Target="http://sto.gamepedia.com/Qaw%27Dun_Bird-of-Prey" TargetMode="External"/><Relationship Id="rId2969" Type="http://schemas.openxmlformats.org/officeDocument/2006/relationships/hyperlink" Target="http://sto.gamepedia.com/Starship_%28Power_and_Subsystems%29" TargetMode="External"/><Relationship Id="rId1778" Type="http://schemas.openxmlformats.org/officeDocument/2006/relationships/hyperlink" Target="http://sto.gamepedia.com/Shield_Array" TargetMode="External"/><Relationship Id="rId1985" Type="http://schemas.openxmlformats.org/officeDocument/2006/relationships/hyperlink" Target="http://sto.gamepedia.com/Science_Vessel_%28Federation%29" TargetMode="External"/><Relationship Id="rId2829" Type="http://schemas.openxmlformats.org/officeDocument/2006/relationships/hyperlink" Target="http://sto.gamepedia.com/Ferengi_D%27Kora_Marauder" TargetMode="External"/><Relationship Id="rId4184" Type="http://schemas.openxmlformats.org/officeDocument/2006/relationships/hyperlink" Target="http://sto.gamepedia.com/Deflector_Array" TargetMode="External"/><Relationship Id="rId4391" Type="http://schemas.openxmlformats.org/officeDocument/2006/relationships/hyperlink" Target="http://sto.gamepedia.com/Ar%27Kif_Tactical_Carrier_Warbird_Retrofit" TargetMode="External"/><Relationship Id="rId5028" Type="http://schemas.openxmlformats.org/officeDocument/2006/relationships/hyperlink" Target="http://sto.gamepedia.com/Lock_Box" TargetMode="External"/><Relationship Id="rId1638" Type="http://schemas.openxmlformats.org/officeDocument/2006/relationships/hyperlink" Target="http://sto.gamepedia.com/Antiproton_Beam_Array" TargetMode="External"/><Relationship Id="rId4044" Type="http://schemas.openxmlformats.org/officeDocument/2006/relationships/hyperlink" Target="http://sto.gamepedia.com/Console_-_Universal_-_Dynamic_Tactical_System" TargetMode="External"/><Relationship Id="rId4251" Type="http://schemas.openxmlformats.org/officeDocument/2006/relationships/hyperlink" Target="http://sto.gamepedia.com/Plasma_Dual_Cannons" TargetMode="External"/><Relationship Id="rId1845" Type="http://schemas.openxmlformats.org/officeDocument/2006/relationships/hyperlink" Target="http://sto.gamepedia.com/Plasma_Torpedo_Launcher" TargetMode="External"/><Relationship Id="rId3060" Type="http://schemas.openxmlformats.org/officeDocument/2006/relationships/hyperlink" Target="http://sto.gamepedia.com/Science_Consoles" TargetMode="External"/><Relationship Id="rId4111" Type="http://schemas.openxmlformats.org/officeDocument/2006/relationships/hyperlink" Target="http://sto.gamepedia.com/Engineering_Consoles" TargetMode="External"/><Relationship Id="rId1705" Type="http://schemas.openxmlformats.org/officeDocument/2006/relationships/hyperlink" Target="http://sto.gamepedia.com/Disruptor_Dual_Cannons" TargetMode="External"/><Relationship Id="rId1912" Type="http://schemas.openxmlformats.org/officeDocument/2006/relationships/hyperlink" Target="http://sto.gamepedia.com/Science_Consoles" TargetMode="External"/><Relationship Id="rId3877" Type="http://schemas.openxmlformats.org/officeDocument/2006/relationships/hyperlink" Target="http://sto.gamepedia.com/Starship_%28Power_and_Subsystems%29" TargetMode="External"/><Relationship Id="rId4928" Type="http://schemas.openxmlformats.org/officeDocument/2006/relationships/hyperlink" Target="http://sto.gamepedia.com/Risian_Luxury_Cruiser" TargetMode="External"/><Relationship Id="rId798" Type="http://schemas.openxmlformats.org/officeDocument/2006/relationships/hyperlink" Target="http://sto.gamepedia.com/Science_Consoles" TargetMode="External"/><Relationship Id="rId2479" Type="http://schemas.openxmlformats.org/officeDocument/2006/relationships/hyperlink" Target="http://sto.gamepedia.com/index.php?title=Ancient_Obelisk_Console_Set&amp;action=edit&amp;redlink=1" TargetMode="External"/><Relationship Id="rId2686" Type="http://schemas.openxmlformats.org/officeDocument/2006/relationships/hyperlink" Target="http://sto.gamepedia.com/Multi-Mission_Reconnaissance_Explorer" TargetMode="External"/><Relationship Id="rId2893" Type="http://schemas.openxmlformats.org/officeDocument/2006/relationships/hyperlink" Target="http://sto.gamepedia.com/index.php?title=Solanae_Dual_Heavy_Proton_Cannon&amp;action=edit&amp;redlink=1" TargetMode="External"/><Relationship Id="rId3737" Type="http://schemas.openxmlformats.org/officeDocument/2006/relationships/hyperlink" Target="http://sto.gamepedia.com/Tactical_Consoles" TargetMode="External"/><Relationship Id="rId3944" Type="http://schemas.openxmlformats.org/officeDocument/2006/relationships/hyperlink" Target="http://sto.gamepedia.com/Starship_%28Power_and_Subsystems%29" TargetMode="External"/><Relationship Id="rId658" Type="http://schemas.openxmlformats.org/officeDocument/2006/relationships/hyperlink" Target="http://sto.gamepedia.com/Shield_Array" TargetMode="External"/><Relationship Id="rId865" Type="http://schemas.openxmlformats.org/officeDocument/2006/relationships/hyperlink" Target="http://sto.gamepedia.com/Impulse_Engines" TargetMode="External"/><Relationship Id="rId1288" Type="http://schemas.openxmlformats.org/officeDocument/2006/relationships/hyperlink" Target="http://sto.gamepedia.com/Impulse_Engines" TargetMode="External"/><Relationship Id="rId1495" Type="http://schemas.openxmlformats.org/officeDocument/2006/relationships/hyperlink" Target="http://sto.gamepedia.com/Disruptor_Beam_Array" TargetMode="External"/><Relationship Id="rId2339" Type="http://schemas.openxmlformats.org/officeDocument/2006/relationships/hyperlink" Target="http://sto.gamepedia.com/Phaser_Dual_Cannons" TargetMode="External"/><Relationship Id="rId2546" Type="http://schemas.openxmlformats.org/officeDocument/2006/relationships/hyperlink" Target="http://sto.gamepedia.com/Engineering_Consoles" TargetMode="External"/><Relationship Id="rId2753" Type="http://schemas.openxmlformats.org/officeDocument/2006/relationships/hyperlink" Target="http://sto.gamepedia.com/Bortasqu%27_Tactical_Cruiser" TargetMode="External"/><Relationship Id="rId2960" Type="http://schemas.openxmlformats.org/officeDocument/2006/relationships/hyperlink" Target="http://sto.gamepedia.com/Ability:_Weapon_System_Efficiency" TargetMode="External"/><Relationship Id="rId3804" Type="http://schemas.openxmlformats.org/officeDocument/2006/relationships/hyperlink" Target="http://sto.gamepedia.com/Photon_Torpedo_Launcher" TargetMode="External"/><Relationship Id="rId518" Type="http://schemas.openxmlformats.org/officeDocument/2006/relationships/hyperlink" Target="http://sto.gamepedia.com/Shield_Array" TargetMode="External"/><Relationship Id="rId725" Type="http://schemas.openxmlformats.org/officeDocument/2006/relationships/hyperlink" Target="http://sto.gamepedia.com/Phaser_Beam_Array" TargetMode="External"/><Relationship Id="rId932" Type="http://schemas.openxmlformats.org/officeDocument/2006/relationships/hyperlink" Target="http://sto.gamepedia.com/Starship_%28Power_and_Subsystems%29" TargetMode="External"/><Relationship Id="rId1148" Type="http://schemas.openxmlformats.org/officeDocument/2006/relationships/hyperlink" Target="http://sto.gamepedia.com/Shield_Array" TargetMode="External"/><Relationship Id="rId1355" Type="http://schemas.openxmlformats.org/officeDocument/2006/relationships/hyperlink" Target="http://sto.gamepedia.com/Starship_%28Power_and_Subsystems%29" TargetMode="External"/><Relationship Id="rId1562" Type="http://schemas.openxmlformats.org/officeDocument/2006/relationships/hyperlink" Target="http://sto.gamepedia.com/Disruptor_Beam_Array" TargetMode="External"/><Relationship Id="rId2406" Type="http://schemas.openxmlformats.org/officeDocument/2006/relationships/hyperlink" Target="http://sto.gamepedia.com/Ability:_Carrier_Commands" TargetMode="External"/><Relationship Id="rId2613" Type="http://schemas.openxmlformats.org/officeDocument/2006/relationships/hyperlink" Target="http://sto.gamepedia.com/Science_Vessel_%28Federation%29" TargetMode="External"/><Relationship Id="rId1008" Type="http://schemas.openxmlformats.org/officeDocument/2006/relationships/hyperlink" Target="http://sto.gamepedia.com/Phaser_Beam_Array" TargetMode="External"/><Relationship Id="rId1215" Type="http://schemas.openxmlformats.org/officeDocument/2006/relationships/hyperlink" Target="http://sto.gamepedia.com/Dual_Disruptor_Beam_Bank" TargetMode="External"/><Relationship Id="rId1422" Type="http://schemas.openxmlformats.org/officeDocument/2006/relationships/hyperlink" Target="http://sto.gamepedia.com/Hangar_-_To%27Duj_Fighters" TargetMode="External"/><Relationship Id="rId2820" Type="http://schemas.openxmlformats.org/officeDocument/2006/relationships/hyperlink" Target="http://sto.gamepedia.com/R%27Mor_Temporal_Science_Vessel" TargetMode="External"/><Relationship Id="rId4578" Type="http://schemas.openxmlformats.org/officeDocument/2006/relationships/hyperlink" Target="http://sto.gamepedia.com/Impulse_Engines" TargetMode="External"/><Relationship Id="rId61" Type="http://schemas.openxmlformats.org/officeDocument/2006/relationships/hyperlink" Target="http://sto.gamepedia.com/Quantum_Torpedo_Launcher" TargetMode="External"/><Relationship Id="rId3387" Type="http://schemas.openxmlformats.org/officeDocument/2006/relationships/hyperlink" Target="http://sto.gamepedia.com/Shield_Array" TargetMode="External"/><Relationship Id="rId4785" Type="http://schemas.openxmlformats.org/officeDocument/2006/relationships/hyperlink" Target="http://sto.gamepedia.com/Ability:_Beam_Target_Auxiliary_Subsystems" TargetMode="External"/><Relationship Id="rId4992" Type="http://schemas.openxmlformats.org/officeDocument/2006/relationships/hyperlink" Target="file:///\\www.google.com\url%3fq=http%253A%252F%252Fsto.gamepedia.com%252FConsole_-_Universal_-_Shield_Inversion_Projector" TargetMode="External"/><Relationship Id="rId2196" Type="http://schemas.openxmlformats.org/officeDocument/2006/relationships/hyperlink" Target="http://sto.gamepedia.com/Falchion_Dreadnought_Warbird" TargetMode="External"/><Relationship Id="rId3594" Type="http://schemas.openxmlformats.org/officeDocument/2006/relationships/hyperlink" Target="http://sto.gamepedia.com/Andorian_Kumari_Escort" TargetMode="External"/><Relationship Id="rId4438" Type="http://schemas.openxmlformats.org/officeDocument/2006/relationships/hyperlink" Target="http://sto.gamepedia.com/Tactical_Consoles" TargetMode="External"/><Relationship Id="rId4645" Type="http://schemas.openxmlformats.org/officeDocument/2006/relationships/hyperlink" Target="http://sto.gamepedia.com/Impulse_Engines" TargetMode="External"/><Relationship Id="rId4852" Type="http://schemas.openxmlformats.org/officeDocument/2006/relationships/hyperlink" Target="http://sto.gamepedia.com/Voth_Transphasic-Chroniton_Torpedo_Launcher" TargetMode="External"/><Relationship Id="rId168" Type="http://schemas.openxmlformats.org/officeDocument/2006/relationships/hyperlink" Target="http://sto.gamepedia.com/Phaser_Beam_Array" TargetMode="External"/><Relationship Id="rId3247" Type="http://schemas.openxmlformats.org/officeDocument/2006/relationships/hyperlink" Target="http://sto.gamepedia.com/Dual_Antiproton_Beam_Bank" TargetMode="External"/><Relationship Id="rId3454" Type="http://schemas.openxmlformats.org/officeDocument/2006/relationships/hyperlink" Target="http://sto.gamepedia.com/Deflector_Array" TargetMode="External"/><Relationship Id="rId3661" Type="http://schemas.openxmlformats.org/officeDocument/2006/relationships/hyperlink" Target="http://sto.gamepedia.com/Fleet_Star_Cruiser" TargetMode="External"/><Relationship Id="rId4505" Type="http://schemas.openxmlformats.org/officeDocument/2006/relationships/hyperlink" Target="http://sto.gamepedia.com/Science_Consoles" TargetMode="External"/><Relationship Id="rId4712" Type="http://schemas.openxmlformats.org/officeDocument/2006/relationships/hyperlink" Target="http://sto.gamepedia.com/Antiproton_Beam_Array" TargetMode="External"/><Relationship Id="rId375" Type="http://schemas.openxmlformats.org/officeDocument/2006/relationships/hyperlink" Target="http://sto.gamepedia.com/Photon_Torpedo_Launcher" TargetMode="External"/><Relationship Id="rId582" Type="http://schemas.openxmlformats.org/officeDocument/2006/relationships/hyperlink" Target="http://sto.gamepedia.com/Starship_%28Power_and_Subsystems%29" TargetMode="External"/><Relationship Id="rId2056" Type="http://schemas.openxmlformats.org/officeDocument/2006/relationships/hyperlink" Target="http://sto.gamepedia.com/Kar%27Fi_Battle_Carrier" TargetMode="External"/><Relationship Id="rId2263" Type="http://schemas.openxmlformats.org/officeDocument/2006/relationships/hyperlink" Target="http://sto.gamepedia.com/Plasma_Torpedo_Launcher" TargetMode="External"/><Relationship Id="rId2470" Type="http://schemas.openxmlformats.org/officeDocument/2006/relationships/hyperlink" Target="http://sto.gamepedia.com/Antiproton_Beam_Array" TargetMode="External"/><Relationship Id="rId3107" Type="http://schemas.openxmlformats.org/officeDocument/2006/relationships/hyperlink" Target="http://sto.gamepedia.com/Ability:_Attract_Fire" TargetMode="External"/><Relationship Id="rId3314" Type="http://schemas.openxmlformats.org/officeDocument/2006/relationships/hyperlink" Target="http://sto.gamepedia.com/Phaser_Beam_Array" TargetMode="External"/><Relationship Id="rId3521" Type="http://schemas.openxmlformats.org/officeDocument/2006/relationships/hyperlink" Target="http://sto.gamepedia.com/Console_-_Universal_-_Work_Bees" TargetMode="External"/><Relationship Id="rId235" Type="http://schemas.openxmlformats.org/officeDocument/2006/relationships/hyperlink" Target="http://sto.gamepedia.com/Phaser_Dual_Cannons" TargetMode="External"/><Relationship Id="rId442" Type="http://schemas.openxmlformats.org/officeDocument/2006/relationships/hyperlink" Target="http://sto.gamepedia.com/Science_Consoles" TargetMode="External"/><Relationship Id="rId1072" Type="http://schemas.openxmlformats.org/officeDocument/2006/relationships/hyperlink" Target="http://sto.gamepedia.com/Shield_Array" TargetMode="External"/><Relationship Id="rId2123" Type="http://schemas.openxmlformats.org/officeDocument/2006/relationships/hyperlink" Target="http://sto.gamepedia.com/Yellowstone_Class_Runabout" TargetMode="External"/><Relationship Id="rId2330" Type="http://schemas.openxmlformats.org/officeDocument/2006/relationships/hyperlink" Target="http://sto.gamepedia.com/Plasma_Beam_Array" TargetMode="External"/><Relationship Id="rId302" Type="http://schemas.openxmlformats.org/officeDocument/2006/relationships/hyperlink" Target="http://sto.gamepedia.com/Deflector_Array" TargetMode="External"/><Relationship Id="rId4088" Type="http://schemas.openxmlformats.org/officeDocument/2006/relationships/hyperlink" Target="http://sto.gamepedia.com/Deflector_Array" TargetMode="External"/><Relationship Id="rId4295" Type="http://schemas.openxmlformats.org/officeDocument/2006/relationships/hyperlink" Target="http://sto.gamepedia.com/Plasma_Beam_Array" TargetMode="External"/><Relationship Id="rId1889" Type="http://schemas.openxmlformats.org/officeDocument/2006/relationships/hyperlink" Target="http://sto.gamepedia.com/Starship_%28Power_and_Subsystems%29" TargetMode="External"/><Relationship Id="rId4155" Type="http://schemas.openxmlformats.org/officeDocument/2006/relationships/hyperlink" Target="http://sto.gamepedia.com/Deflector_Array" TargetMode="External"/><Relationship Id="rId4362" Type="http://schemas.openxmlformats.org/officeDocument/2006/relationships/hyperlink" Target="http://sto.gamepedia.com/index.php?title=Ability:_Annihilation_Mode&amp;action=edit&amp;redlink=1" TargetMode="External"/><Relationship Id="rId1749" Type="http://schemas.openxmlformats.org/officeDocument/2006/relationships/hyperlink" Target="http://sto.gamepedia.com/Plasma_Turret" TargetMode="External"/><Relationship Id="rId1956" Type="http://schemas.openxmlformats.org/officeDocument/2006/relationships/hyperlink" Target="http://sto.gamepedia.com/Cruiser_Refit" TargetMode="External"/><Relationship Id="rId3171" Type="http://schemas.openxmlformats.org/officeDocument/2006/relationships/hyperlink" Target="http://sto.gamepedia.com/Dauntless_Class_Experimental_Science_Vessel" TargetMode="External"/><Relationship Id="rId4015" Type="http://schemas.openxmlformats.org/officeDocument/2006/relationships/hyperlink" Target="http://sto.gamepedia.com/Disruptor_Beam_Array" TargetMode="External"/><Relationship Id="rId1609" Type="http://schemas.openxmlformats.org/officeDocument/2006/relationships/hyperlink" Target="http://sto.gamepedia.com/Starship_%28Power_and_Subsystems%29" TargetMode="External"/><Relationship Id="rId1816" Type="http://schemas.openxmlformats.org/officeDocument/2006/relationships/hyperlink" Target="http://sto.gamepedia.com/Deflector_Array" TargetMode="External"/><Relationship Id="rId4222" Type="http://schemas.openxmlformats.org/officeDocument/2006/relationships/hyperlink" Target="http://sto.gamepedia.com/Shield_Array" TargetMode="External"/><Relationship Id="rId3031" Type="http://schemas.openxmlformats.org/officeDocument/2006/relationships/hyperlink" Target="http://sto.gamepedia.com/index.php?title=Solanae_Dual_Heavy_Proton_Cannon&amp;action=edit&amp;redlink=1" TargetMode="External"/><Relationship Id="rId3988" Type="http://schemas.openxmlformats.org/officeDocument/2006/relationships/hyperlink" Target="http://sto.gamepedia.com/Science_Consoles" TargetMode="External"/><Relationship Id="rId2797" Type="http://schemas.openxmlformats.org/officeDocument/2006/relationships/hyperlink" Target="http://sto.gamepedia.com/Mirror_Universe_Ha%27feh_Assault_Warbird" TargetMode="External"/><Relationship Id="rId3848" Type="http://schemas.openxmlformats.org/officeDocument/2006/relationships/hyperlink" Target="http://sto.gamepedia.com/Fleet_Caitian_Atrox_Carrier" TargetMode="External"/><Relationship Id="rId769" Type="http://schemas.openxmlformats.org/officeDocument/2006/relationships/hyperlink" Target="http://sto.gamepedia.com/Photon_Torpedo_Launcher" TargetMode="External"/><Relationship Id="rId976" Type="http://schemas.openxmlformats.org/officeDocument/2006/relationships/hyperlink" Target="http://sto.gamepedia.com/Starship_%28Power_and_Subsystems%29" TargetMode="External"/><Relationship Id="rId1399" Type="http://schemas.openxmlformats.org/officeDocument/2006/relationships/hyperlink" Target="http://sto.gamepedia.com/Starship_%28Power_and_Subsystems%29" TargetMode="External"/><Relationship Id="rId2657" Type="http://schemas.openxmlformats.org/officeDocument/2006/relationships/hyperlink" Target="http://sto.gamepedia.com/Patrol_Escort" TargetMode="External"/><Relationship Id="rId629" Type="http://schemas.openxmlformats.org/officeDocument/2006/relationships/hyperlink" Target="http://sto.gamepedia.com/Starship_%28Power_and_Subsystems%29" TargetMode="External"/><Relationship Id="rId1259" Type="http://schemas.openxmlformats.org/officeDocument/2006/relationships/hyperlink" Target="http://sto.gamepedia.com/Impulse_Engines" TargetMode="External"/><Relationship Id="rId1466" Type="http://schemas.openxmlformats.org/officeDocument/2006/relationships/hyperlink" Target="http://sto.gamepedia.com/Disruptor_Cannon" TargetMode="External"/><Relationship Id="rId2864" Type="http://schemas.openxmlformats.org/officeDocument/2006/relationships/hyperlink" Target="http://sto.gamepedia.com/Mirror_Universe_Heavy_Cruiser_Retrofit" TargetMode="External"/><Relationship Id="rId3708" Type="http://schemas.openxmlformats.org/officeDocument/2006/relationships/hyperlink" Target="http://sto.gamepedia.com/Deflector_Array" TargetMode="External"/><Relationship Id="rId3915" Type="http://schemas.openxmlformats.org/officeDocument/2006/relationships/hyperlink" Target="http://sto.gamepedia.com/Impulse_Engines" TargetMode="External"/><Relationship Id="rId836" Type="http://schemas.openxmlformats.org/officeDocument/2006/relationships/hyperlink" Target="http://sto.gamepedia.com/Science_Consoles" TargetMode="External"/><Relationship Id="rId1119" Type="http://schemas.openxmlformats.org/officeDocument/2006/relationships/hyperlink" Target="http://sto.gamepedia.com/Tetryon_Turret" TargetMode="External"/><Relationship Id="rId1673" Type="http://schemas.openxmlformats.org/officeDocument/2006/relationships/hyperlink" Target="http://sto.gamepedia.com/Starship_%28Power_and_Subsystems%29" TargetMode="External"/><Relationship Id="rId1880" Type="http://schemas.openxmlformats.org/officeDocument/2006/relationships/hyperlink" Target="http://sto.gamepedia.com/Shield_Array" TargetMode="External"/><Relationship Id="rId2517" Type="http://schemas.openxmlformats.org/officeDocument/2006/relationships/hyperlink" Target="http://sto.gamepedia.com/Ability:_Shield_Frequency_Modulation" TargetMode="External"/><Relationship Id="rId2724" Type="http://schemas.openxmlformats.org/officeDocument/2006/relationships/hyperlink" Target="http://sto.gamepedia.com/Ki%27tang_Bird-of-Prey" TargetMode="External"/><Relationship Id="rId2931" Type="http://schemas.openxmlformats.org/officeDocument/2006/relationships/hyperlink" Target="http://sto.gamepedia.com/Ability:_Beam_Target_Engines_Subsystems" TargetMode="External"/><Relationship Id="rId903" Type="http://schemas.openxmlformats.org/officeDocument/2006/relationships/hyperlink" Target="http://sto.gamepedia.com/Science_Consoles" TargetMode="External"/><Relationship Id="rId1326" Type="http://schemas.openxmlformats.org/officeDocument/2006/relationships/hyperlink" Target="http://sto.gamepedia.com/Disruptor_Dual_Cannons" TargetMode="External"/><Relationship Id="rId1533" Type="http://schemas.openxmlformats.org/officeDocument/2006/relationships/hyperlink" Target="http://sto.gamepedia.com/Starship_%28Power_and_Subsystems%29" TargetMode="External"/><Relationship Id="rId1740" Type="http://schemas.openxmlformats.org/officeDocument/2006/relationships/hyperlink" Target="http://sto.gamepedia.com/Plasma_Torpedo_Launcher" TargetMode="External"/><Relationship Id="rId4689" Type="http://schemas.openxmlformats.org/officeDocument/2006/relationships/hyperlink" Target="http://sto.gamepedia.com/Tholian_Orb_Weaver" TargetMode="External"/><Relationship Id="rId4896" Type="http://schemas.openxmlformats.org/officeDocument/2006/relationships/hyperlink" Target="http://sto.gamepedia.com/Science_Consoles" TargetMode="External"/><Relationship Id="rId32" Type="http://schemas.openxmlformats.org/officeDocument/2006/relationships/hyperlink" Target="http://sto.gamepedia.com/Shield_Array" TargetMode="External"/><Relationship Id="rId1600" Type="http://schemas.openxmlformats.org/officeDocument/2006/relationships/hyperlink" Target="http://sto.gamepedia.com/Deflector_Array" TargetMode="External"/><Relationship Id="rId3498" Type="http://schemas.openxmlformats.org/officeDocument/2006/relationships/hyperlink" Target="http://sto.gamepedia.com/Deflector_Array" TargetMode="External"/><Relationship Id="rId4549" Type="http://schemas.openxmlformats.org/officeDocument/2006/relationships/hyperlink" Target="http://sto.gamepedia.com/Tetryon_Beam_Array" TargetMode="External"/><Relationship Id="rId4756" Type="http://schemas.openxmlformats.org/officeDocument/2006/relationships/hyperlink" Target="http://sto.gamepedia.com/Shield_Array" TargetMode="External"/><Relationship Id="rId4963" Type="http://schemas.openxmlformats.org/officeDocument/2006/relationships/hyperlink" Target="file:///\\www.google.com\url%3fq=http%253A%252F%252Fsto.gamepedia.com%252FConsole_-_Universal_-_Crescent_Wave_Cannon" TargetMode="External"/><Relationship Id="rId3358" Type="http://schemas.openxmlformats.org/officeDocument/2006/relationships/hyperlink" Target="http://sto.gamepedia.com/Starship_%28Power_and_Subsystems%29" TargetMode="External"/><Relationship Id="rId3565" Type="http://schemas.openxmlformats.org/officeDocument/2006/relationships/hyperlink" Target="http://sto.gamepedia.com/index.php?title=Console_-_Universal_-_Variable_Auto-Targeting_Armament&amp;action=edit&amp;redlink=1" TargetMode="External"/><Relationship Id="rId3772" Type="http://schemas.openxmlformats.org/officeDocument/2006/relationships/hyperlink" Target="http://sto.gamepedia.com/Starship_%28Power_and_Subsystems%29" TargetMode="External"/><Relationship Id="rId4409" Type="http://schemas.openxmlformats.org/officeDocument/2006/relationships/hyperlink" Target="http://sto.gamepedia.com/Starship_%28Power_and_Subsystems%29" TargetMode="External"/><Relationship Id="rId4616" Type="http://schemas.openxmlformats.org/officeDocument/2006/relationships/hyperlink" Target="http://sto.gamepedia.com/Starship_%28Power_and_Subsystems%29" TargetMode="External"/><Relationship Id="rId4823" Type="http://schemas.openxmlformats.org/officeDocument/2006/relationships/hyperlink" Target="http://sto.gamepedia.com/index.php?title=Solanae_Dual_Heavy_Proton_Cannon&amp;action=edit&amp;redlink=1" TargetMode="External"/><Relationship Id="rId279" Type="http://schemas.openxmlformats.org/officeDocument/2006/relationships/hyperlink" Target="http://sto.gamepedia.com/Phaser_Beam_Array" TargetMode="External"/><Relationship Id="rId486" Type="http://schemas.openxmlformats.org/officeDocument/2006/relationships/hyperlink" Target="http://sto.gamepedia.com/Phaser_Dual_Cannons" TargetMode="External"/><Relationship Id="rId693" Type="http://schemas.openxmlformats.org/officeDocument/2006/relationships/hyperlink" Target="http://sto.gamepedia.com/Shield_Array" TargetMode="External"/><Relationship Id="rId2167" Type="http://schemas.openxmlformats.org/officeDocument/2006/relationships/hyperlink" Target="http://sto.gamepedia.com/Starship_%28Power_and_Subsystems%29" TargetMode="External"/><Relationship Id="rId2374" Type="http://schemas.openxmlformats.org/officeDocument/2006/relationships/hyperlink" Target="http://sto.gamepedia.com/Engineering_Consoles" TargetMode="External"/><Relationship Id="rId2581" Type="http://schemas.openxmlformats.org/officeDocument/2006/relationships/hyperlink" Target="http://sto.gamepedia.com/Plasma_Torpedo_Launcher" TargetMode="External"/><Relationship Id="rId3218" Type="http://schemas.openxmlformats.org/officeDocument/2006/relationships/hyperlink" Target="http://sto.gamepedia.com/Starship_%28Power_and_Subsystems%29" TargetMode="External"/><Relationship Id="rId3425" Type="http://schemas.openxmlformats.org/officeDocument/2006/relationships/hyperlink" Target="http://sto.gamepedia.com/Console_-_Universal_-_Dynamic_Tactical_System" TargetMode="External"/><Relationship Id="rId3632" Type="http://schemas.openxmlformats.org/officeDocument/2006/relationships/hyperlink" Target="http://sto.gamepedia.com/Photon_Torpedo_Launcher" TargetMode="External"/><Relationship Id="rId139" Type="http://schemas.openxmlformats.org/officeDocument/2006/relationships/hyperlink" Target="http://sto.gamepedia.com/Tetryon_Beam_Array" TargetMode="External"/><Relationship Id="rId346" Type="http://schemas.openxmlformats.org/officeDocument/2006/relationships/hyperlink" Target="http://sto.gamepedia.com/Photon_Torpedo_Launcher" TargetMode="External"/><Relationship Id="rId553" Type="http://schemas.openxmlformats.org/officeDocument/2006/relationships/hyperlink" Target="http://sto.gamepedia.com/Phaser_Beam_Array" TargetMode="External"/><Relationship Id="rId760" Type="http://schemas.openxmlformats.org/officeDocument/2006/relationships/hyperlink" Target="http://sto.gamepedia.com/Science_Consoles" TargetMode="External"/><Relationship Id="rId1183" Type="http://schemas.openxmlformats.org/officeDocument/2006/relationships/hyperlink" Target="http://sto.gamepedia.com/Disruptor_Beam_Array" TargetMode="External"/><Relationship Id="rId1390" Type="http://schemas.openxmlformats.org/officeDocument/2006/relationships/hyperlink" Target="http://sto.gamepedia.com/Shield_Array" TargetMode="External"/><Relationship Id="rId2027" Type="http://schemas.openxmlformats.org/officeDocument/2006/relationships/hyperlink" Target="http://sto.gamepedia.com/Puyjaq_Raptor" TargetMode="External"/><Relationship Id="rId2234" Type="http://schemas.openxmlformats.org/officeDocument/2006/relationships/hyperlink" Target="http://sto.gamepedia.com/Shield_Array" TargetMode="External"/><Relationship Id="rId2441" Type="http://schemas.openxmlformats.org/officeDocument/2006/relationships/hyperlink" Target="http://sto.gamepedia.com/Hangar_-_Obelisk_Swarmers" TargetMode="External"/><Relationship Id="rId206" Type="http://schemas.openxmlformats.org/officeDocument/2006/relationships/hyperlink" Target="http://sto.gamepedia.com/Phaser_Beam_Array" TargetMode="External"/><Relationship Id="rId413" Type="http://schemas.openxmlformats.org/officeDocument/2006/relationships/hyperlink" Target="http://sto.gamepedia.com/Impulse_Engines" TargetMode="External"/><Relationship Id="rId1043" Type="http://schemas.openxmlformats.org/officeDocument/2006/relationships/hyperlink" Target="http://sto.gamepedia.com/Science_Consoles" TargetMode="External"/><Relationship Id="rId4199" Type="http://schemas.openxmlformats.org/officeDocument/2006/relationships/hyperlink" Target="http://sto.gamepedia.com/Impulse_Engines" TargetMode="External"/><Relationship Id="rId620" Type="http://schemas.openxmlformats.org/officeDocument/2006/relationships/hyperlink" Target="http://sto.gamepedia.com/Shield_Array" TargetMode="External"/><Relationship Id="rId1250" Type="http://schemas.openxmlformats.org/officeDocument/2006/relationships/hyperlink" Target="http://sto.gamepedia.com/Disruptor_Beam_Array" TargetMode="External"/><Relationship Id="rId2301" Type="http://schemas.openxmlformats.org/officeDocument/2006/relationships/hyperlink" Target="http://sto.gamepedia.com/index.php?title=Ability:_Advanced_Quantum_Slipstream_Drive&amp;action=edit&amp;redlink=1" TargetMode="External"/><Relationship Id="rId4059" Type="http://schemas.openxmlformats.org/officeDocument/2006/relationships/hyperlink" Target="http://sto.gamepedia.com/Engineering_Consoles" TargetMode="External"/><Relationship Id="rId1110" Type="http://schemas.openxmlformats.org/officeDocument/2006/relationships/hyperlink" Target="http://sto.gamepedia.com/Deflector_Array" TargetMode="External"/><Relationship Id="rId4266" Type="http://schemas.openxmlformats.org/officeDocument/2006/relationships/hyperlink" Target="http://sto.gamepedia.com/Starship_%28Power_and_Subsystems%29" TargetMode="External"/><Relationship Id="rId4473" Type="http://schemas.openxmlformats.org/officeDocument/2006/relationships/hyperlink" Target="http://sto.gamepedia.com/Starship_%28Power_and_Subsystems%29" TargetMode="External"/><Relationship Id="rId4680" Type="http://schemas.openxmlformats.org/officeDocument/2006/relationships/hyperlink" Target="http://sto.gamepedia.com/Elachi_Monbosh_Battleship" TargetMode="External"/><Relationship Id="rId1927" Type="http://schemas.openxmlformats.org/officeDocument/2006/relationships/hyperlink" Target="http://sto.gamepedia.com/Blockade_Runner_Escort" TargetMode="External"/><Relationship Id="rId3075" Type="http://schemas.openxmlformats.org/officeDocument/2006/relationships/hyperlink" Target="http://sto.gamepedia.com/index.php?title=Mirror_Universe_T%27Varo_Light_Warbird_Retrofit&amp;action=edit&amp;redlink=1" TargetMode="External"/><Relationship Id="rId3282" Type="http://schemas.openxmlformats.org/officeDocument/2006/relationships/hyperlink" Target="http://sto.gamepedia.com/Shield_Array" TargetMode="External"/><Relationship Id="rId4126" Type="http://schemas.openxmlformats.org/officeDocument/2006/relationships/hyperlink" Target="http://sto.gamepedia.com/Starship_%28Power_and_Subsystems%29" TargetMode="External"/><Relationship Id="rId4333" Type="http://schemas.openxmlformats.org/officeDocument/2006/relationships/hyperlink" Target="http://sto.gamepedia.com/Ability:_Romulan_Battle_Cloak" TargetMode="External"/><Relationship Id="rId4540" Type="http://schemas.openxmlformats.org/officeDocument/2006/relationships/hyperlink" Target="http://sto.gamepedia.com/Shield_Array" TargetMode="External"/><Relationship Id="rId2091" Type="http://schemas.openxmlformats.org/officeDocument/2006/relationships/hyperlink" Target="http://sto.gamepedia.com/Fleet_Mogai_Heavy_Warbird_Retrofit" TargetMode="External"/><Relationship Id="rId3142" Type="http://schemas.openxmlformats.org/officeDocument/2006/relationships/hyperlink" Target="http://sto.gamepedia.com/Starship_%28Power_and_Subsystems%29" TargetMode="External"/><Relationship Id="rId4400" Type="http://schemas.openxmlformats.org/officeDocument/2006/relationships/hyperlink" Target="http://sto.gamepedia.com/Daeinos_Heavy_Destroyer" TargetMode="External"/><Relationship Id="rId270" Type="http://schemas.openxmlformats.org/officeDocument/2006/relationships/hyperlink" Target="http://sto.gamepedia.com/Photon_Torpedo_Launcher" TargetMode="External"/><Relationship Id="rId3002" Type="http://schemas.openxmlformats.org/officeDocument/2006/relationships/hyperlink" Target="http://sto.gamepedia.com/Ability:_Romulan_Battle_Cloak" TargetMode="External"/><Relationship Id="rId130" Type="http://schemas.openxmlformats.org/officeDocument/2006/relationships/hyperlink" Target="http://sto.gamepedia.com/Shield_Array" TargetMode="External"/><Relationship Id="rId3959" Type="http://schemas.openxmlformats.org/officeDocument/2006/relationships/hyperlink" Target="http://sto.gamepedia.com/Starship_%28Power_and_Subsystems%29" TargetMode="External"/><Relationship Id="rId2768" Type="http://schemas.openxmlformats.org/officeDocument/2006/relationships/hyperlink" Target="http://sto.gamepedia.com/Fleet_Peghqu%27_Heavy_Destroyer" TargetMode="External"/><Relationship Id="rId2975" Type="http://schemas.openxmlformats.org/officeDocument/2006/relationships/hyperlink" Target="http://sto.gamepedia.com/Ability:_Romulan_Battle_Cloak" TargetMode="External"/><Relationship Id="rId3819" Type="http://schemas.openxmlformats.org/officeDocument/2006/relationships/hyperlink" Target="http://sto.gamepedia.com/Science_Consoles" TargetMode="External"/><Relationship Id="rId5034" Type="http://schemas.openxmlformats.org/officeDocument/2006/relationships/printerSettings" Target="../printerSettings/printerSettings1.bin"/><Relationship Id="rId947" Type="http://schemas.openxmlformats.org/officeDocument/2006/relationships/hyperlink" Target="http://sto.gamepedia.com/Impulse_Engines" TargetMode="External"/><Relationship Id="rId1577" Type="http://schemas.openxmlformats.org/officeDocument/2006/relationships/hyperlink" Target="http://sto.gamepedia.com/Photon_Torpedo_Launcher" TargetMode="External"/><Relationship Id="rId1784" Type="http://schemas.openxmlformats.org/officeDocument/2006/relationships/hyperlink" Target="http://sto.gamepedia.com/Plasma_Torpedo_Launcher" TargetMode="External"/><Relationship Id="rId1991" Type="http://schemas.openxmlformats.org/officeDocument/2006/relationships/hyperlink" Target="http://sto.gamepedia.com/Mirror_Universe_Reconnaissance_Science_Vessel" TargetMode="External"/><Relationship Id="rId2628" Type="http://schemas.openxmlformats.org/officeDocument/2006/relationships/hyperlink" Target="http://sto.gamepedia.com/Blockade_Runner_Escort" TargetMode="External"/><Relationship Id="rId2835" Type="http://schemas.openxmlformats.org/officeDocument/2006/relationships/hyperlink" Target="http://sto.gamepedia.com/Breen_Chel_Grett_Warship" TargetMode="External"/><Relationship Id="rId4190" Type="http://schemas.openxmlformats.org/officeDocument/2006/relationships/hyperlink" Target="http://sto.gamepedia.com/Plasma_Beam_Array" TargetMode="External"/><Relationship Id="rId76" Type="http://schemas.openxmlformats.org/officeDocument/2006/relationships/hyperlink" Target="http://sto.gamepedia.com/Transphasic_Torpedo_Launcher" TargetMode="External"/><Relationship Id="rId807" Type="http://schemas.openxmlformats.org/officeDocument/2006/relationships/hyperlink" Target="http://sto.gamepedia.com/index.php?title=Andorian_Dual_Phaser_Beam_Bank&amp;action=edit&amp;redlink=1" TargetMode="External"/><Relationship Id="rId1437" Type="http://schemas.openxmlformats.org/officeDocument/2006/relationships/hyperlink" Target="http://sto.gamepedia.com/Science_Consoles" TargetMode="External"/><Relationship Id="rId1644" Type="http://schemas.openxmlformats.org/officeDocument/2006/relationships/hyperlink" Target="http://sto.gamepedia.com/Shield_Array" TargetMode="External"/><Relationship Id="rId1851" Type="http://schemas.openxmlformats.org/officeDocument/2006/relationships/hyperlink" Target="http://sto.gamepedia.com/Starship_%28Power_and_Subsystems%29" TargetMode="External"/><Relationship Id="rId2902" Type="http://schemas.openxmlformats.org/officeDocument/2006/relationships/hyperlink" Target="http://sto.gamepedia.com/Impulse_Engines" TargetMode="External"/><Relationship Id="rId4050" Type="http://schemas.openxmlformats.org/officeDocument/2006/relationships/hyperlink" Target="http://sto.gamepedia.com/Disruptor_Dual_Cannons" TargetMode="External"/><Relationship Id="rId1504" Type="http://schemas.openxmlformats.org/officeDocument/2006/relationships/hyperlink" Target="http://sto.gamepedia.com/Starship_%28Power_and_Subsystems%29" TargetMode="External"/><Relationship Id="rId1711" Type="http://schemas.openxmlformats.org/officeDocument/2006/relationships/hyperlink" Target="http://sto.gamepedia.com/Impulse_Engines" TargetMode="External"/><Relationship Id="rId4867" Type="http://schemas.openxmlformats.org/officeDocument/2006/relationships/hyperlink" Target="http://sto.gamepedia.com/Starship_%28Power_and_Subsystems%29" TargetMode="External"/><Relationship Id="rId3469" Type="http://schemas.openxmlformats.org/officeDocument/2006/relationships/hyperlink" Target="http://sto.gamepedia.com/Phaser_Beam_Array" TargetMode="External"/><Relationship Id="rId3676" Type="http://schemas.openxmlformats.org/officeDocument/2006/relationships/hyperlink" Target="http://sto.gamepedia.com/Ability:_Weapon_System_Efficiency" TargetMode="External"/><Relationship Id="rId597" Type="http://schemas.openxmlformats.org/officeDocument/2006/relationships/hyperlink" Target="http://sto.gamepedia.com/Deflector_Array" TargetMode="External"/><Relationship Id="rId2278" Type="http://schemas.openxmlformats.org/officeDocument/2006/relationships/hyperlink" Target="http://sto.gamepedia.com/Starship_%28Power_and_Subsystems%29" TargetMode="External"/><Relationship Id="rId2485" Type="http://schemas.openxmlformats.org/officeDocument/2006/relationships/hyperlink" Target="http://sto.gamepedia.com/Tactical_Consoles" TargetMode="External"/><Relationship Id="rId3329" Type="http://schemas.openxmlformats.org/officeDocument/2006/relationships/hyperlink" Target="http://sto.gamepedia.com/Photon_Torpedo_Launcher" TargetMode="External"/><Relationship Id="rId3883" Type="http://schemas.openxmlformats.org/officeDocument/2006/relationships/hyperlink" Target="http://sto.gamepedia.com/Deflector_Array" TargetMode="External"/><Relationship Id="rId4727" Type="http://schemas.openxmlformats.org/officeDocument/2006/relationships/hyperlink" Target="http://sto.gamepedia.com/Ta%E2%80%99Sub_Class" TargetMode="External"/><Relationship Id="rId4934" Type="http://schemas.openxmlformats.org/officeDocument/2006/relationships/hyperlink" Target="http://sto.gamepedia.com/index.php?title=Console_-_Universal_-_Fluidic_Conduit_Projector&amp;action=edit&amp;redlink=1" TargetMode="External"/><Relationship Id="rId457" Type="http://schemas.openxmlformats.org/officeDocument/2006/relationships/hyperlink" Target="http://sto.gamepedia.com/Deflector_Array" TargetMode="External"/><Relationship Id="rId1087" Type="http://schemas.openxmlformats.org/officeDocument/2006/relationships/hyperlink" Target="http://sto.gamepedia.com/Phaser_Beam_Array" TargetMode="External"/><Relationship Id="rId1294" Type="http://schemas.openxmlformats.org/officeDocument/2006/relationships/hyperlink" Target="http://sto.gamepedia.com/Disruptor_Dual_Heavy_Cannons" TargetMode="External"/><Relationship Id="rId2138" Type="http://schemas.openxmlformats.org/officeDocument/2006/relationships/hyperlink" Target="http://sto.gamepedia.com/Phaser_Dual_Cannons" TargetMode="External"/><Relationship Id="rId2692" Type="http://schemas.openxmlformats.org/officeDocument/2006/relationships/hyperlink" Target="http://sto.gamepedia.com/Fleet_Exploration_Cruiser_Retrofit" TargetMode="External"/><Relationship Id="rId3536" Type="http://schemas.openxmlformats.org/officeDocument/2006/relationships/hyperlink" Target="http://sto.gamepedia.com/Andorian_Charal_Escort" TargetMode="External"/><Relationship Id="rId3743" Type="http://schemas.openxmlformats.org/officeDocument/2006/relationships/hyperlink" Target="http://sto.gamepedia.com/Science_Consoles" TargetMode="External"/><Relationship Id="rId3950" Type="http://schemas.openxmlformats.org/officeDocument/2006/relationships/hyperlink" Target="http://sto.gamepedia.com/Disruptor_Beam_Array" TargetMode="External"/><Relationship Id="rId664" Type="http://schemas.openxmlformats.org/officeDocument/2006/relationships/hyperlink" Target="http://sto.gamepedia.com/Console_-_Universal_-_Quantum_Field_Focus_Controller" TargetMode="External"/><Relationship Id="rId871" Type="http://schemas.openxmlformats.org/officeDocument/2006/relationships/hyperlink" Target="http://sto.gamepedia.com/Photon_Torpedo_Launcher" TargetMode="External"/><Relationship Id="rId2345" Type="http://schemas.openxmlformats.org/officeDocument/2006/relationships/hyperlink" Target="http://sto.gamepedia.com/Phaser_Beam_Array" TargetMode="External"/><Relationship Id="rId2552" Type="http://schemas.openxmlformats.org/officeDocument/2006/relationships/hyperlink" Target="http://sto.gamepedia.com/Science_Consoles" TargetMode="External"/><Relationship Id="rId3603" Type="http://schemas.openxmlformats.org/officeDocument/2006/relationships/hyperlink" Target="http://sto.gamepedia.com/Starship_%28Power_and_Subsystems%29" TargetMode="External"/><Relationship Id="rId3810" Type="http://schemas.openxmlformats.org/officeDocument/2006/relationships/hyperlink" Target="http://sto.gamepedia.com/Engineering_Consoles" TargetMode="External"/><Relationship Id="rId317" Type="http://schemas.openxmlformats.org/officeDocument/2006/relationships/hyperlink" Target="http://sto.gamepedia.com/Deflector_Array" TargetMode="External"/><Relationship Id="rId524" Type="http://schemas.openxmlformats.org/officeDocument/2006/relationships/hyperlink" Target="http://sto.gamepedia.com/Antiproton_Dual_Cannons" TargetMode="External"/><Relationship Id="rId731" Type="http://schemas.openxmlformats.org/officeDocument/2006/relationships/hyperlink" Target="http://sto.gamepedia.com/Console_-_Universal_-_Cloaking_Device" TargetMode="External"/><Relationship Id="rId1154" Type="http://schemas.openxmlformats.org/officeDocument/2006/relationships/hyperlink" Target="http://sto.gamepedia.com/Starship_%28Power_and_Subsystems%29" TargetMode="External"/><Relationship Id="rId1361" Type="http://schemas.openxmlformats.org/officeDocument/2006/relationships/hyperlink" Target="http://sto.gamepedia.com/Photon_Torpedo_Launcher" TargetMode="External"/><Relationship Id="rId2205" Type="http://schemas.openxmlformats.org/officeDocument/2006/relationships/hyperlink" Target="http://sto.gamepedia.com/Starship_%28Power_and_Subsystems%29" TargetMode="External"/><Relationship Id="rId2412" Type="http://schemas.openxmlformats.org/officeDocument/2006/relationships/hyperlink" Target="http://sto.gamepedia.com/Engineering_Consoles" TargetMode="External"/><Relationship Id="rId1014" Type="http://schemas.openxmlformats.org/officeDocument/2006/relationships/hyperlink" Target="http://sto.gamepedia.com/Deflector_Array" TargetMode="External"/><Relationship Id="rId1221" Type="http://schemas.openxmlformats.org/officeDocument/2006/relationships/hyperlink" Target="http://sto.gamepedia.com/Impulse_Engines" TargetMode="External"/><Relationship Id="rId4377" Type="http://schemas.openxmlformats.org/officeDocument/2006/relationships/hyperlink" Target="http://sto.gamepedia.com/index.php?title=Ability:_Annihilation_Mode&amp;action=edit&amp;redlink=1" TargetMode="External"/><Relationship Id="rId4584" Type="http://schemas.openxmlformats.org/officeDocument/2006/relationships/hyperlink" Target="http://sto.gamepedia.com/Quantum_Torpedo_Launcher" TargetMode="External"/><Relationship Id="rId4791" Type="http://schemas.openxmlformats.org/officeDocument/2006/relationships/hyperlink" Target="http://sto.gamepedia.com/Starship_%28Power_and_Subsystems%29" TargetMode="External"/><Relationship Id="rId3186" Type="http://schemas.openxmlformats.org/officeDocument/2006/relationships/hyperlink" Target="http://sto.gamepedia.com/Console_-_Universal_-_Particle_Conversion_Matrix" TargetMode="External"/><Relationship Id="rId3393" Type="http://schemas.openxmlformats.org/officeDocument/2006/relationships/hyperlink" Target="http://sto.gamepedia.com/Phaser_Dual_Cannons" TargetMode="External"/><Relationship Id="rId4237" Type="http://schemas.openxmlformats.org/officeDocument/2006/relationships/hyperlink" Target="http://sto.gamepedia.com/Engineering_Consoles" TargetMode="External"/><Relationship Id="rId4444" Type="http://schemas.openxmlformats.org/officeDocument/2006/relationships/hyperlink" Target="http://sto.gamepedia.com/Ability:_Temporal_Backstep" TargetMode="External"/><Relationship Id="rId4651" Type="http://schemas.openxmlformats.org/officeDocument/2006/relationships/hyperlink" Target="http://sto.gamepedia.com/Voth_Transphasic-Chroniton_Torpedo_Launcher" TargetMode="External"/><Relationship Id="rId3046" Type="http://schemas.openxmlformats.org/officeDocument/2006/relationships/hyperlink" Target="http://sto.gamepedia.com/index.php?title=Ability:_Tactical_Mode&amp;action=edit&amp;redlink=1" TargetMode="External"/><Relationship Id="rId3253" Type="http://schemas.openxmlformats.org/officeDocument/2006/relationships/hyperlink" Target="http://sto.gamepedia.com/Tactical_Consoles" TargetMode="External"/><Relationship Id="rId3460" Type="http://schemas.openxmlformats.org/officeDocument/2006/relationships/hyperlink" Target="http://sto.gamepedia.com/Phaser_Beam_Array" TargetMode="External"/><Relationship Id="rId4304" Type="http://schemas.openxmlformats.org/officeDocument/2006/relationships/hyperlink" Target="http://sto.gamepedia.com/Ability:_Singularity_Distributor_Unit" TargetMode="External"/><Relationship Id="rId174" Type="http://schemas.openxmlformats.org/officeDocument/2006/relationships/hyperlink" Target="http://sto.gamepedia.com/Deflector_Array" TargetMode="External"/><Relationship Id="rId381" Type="http://schemas.openxmlformats.org/officeDocument/2006/relationships/hyperlink" Target="http://sto.gamepedia.com/Deflector_Array" TargetMode="External"/><Relationship Id="rId2062" Type="http://schemas.openxmlformats.org/officeDocument/2006/relationships/hyperlink" Target="http://sto.gamepedia.com/Guramba_Siege_Destroyer" TargetMode="External"/><Relationship Id="rId3113" Type="http://schemas.openxmlformats.org/officeDocument/2006/relationships/hyperlink" Target="http://sto.gamepedia.com/Ability:_Subsystem_Targeting" TargetMode="External"/><Relationship Id="rId4511" Type="http://schemas.openxmlformats.org/officeDocument/2006/relationships/hyperlink" Target="http://sto.gamepedia.com/Shield_Array" TargetMode="External"/><Relationship Id="rId241" Type="http://schemas.openxmlformats.org/officeDocument/2006/relationships/hyperlink" Target="http://sto.gamepedia.com/Shield_Array" TargetMode="External"/><Relationship Id="rId3320" Type="http://schemas.openxmlformats.org/officeDocument/2006/relationships/hyperlink" Target="http://sto.gamepedia.com/Console_-_Universal_-_Multidimensional_Wave-Function_Analysis_Module" TargetMode="External"/><Relationship Id="rId2879" Type="http://schemas.openxmlformats.org/officeDocument/2006/relationships/hyperlink" Target="http://sto.gamepedia.com/Voth_Heavy_Fighter" TargetMode="External"/><Relationship Id="rId101" Type="http://schemas.openxmlformats.org/officeDocument/2006/relationships/hyperlink" Target="http://sto.gamepedia.com/index.php?title=Hangar_-_Tholian_Widow_Fighters&amp;action=edit&amp;redlink=1" TargetMode="External"/><Relationship Id="rId1688" Type="http://schemas.openxmlformats.org/officeDocument/2006/relationships/hyperlink" Target="http://sto.gamepedia.com/Photon_Torpedo_Launcher" TargetMode="External"/><Relationship Id="rId1895" Type="http://schemas.openxmlformats.org/officeDocument/2006/relationships/hyperlink" Target="http://sto.gamepedia.com/Shield_Array" TargetMode="External"/><Relationship Id="rId2739" Type="http://schemas.openxmlformats.org/officeDocument/2006/relationships/hyperlink" Target="http://sto.gamepedia.com/Fleet_Qin_Heavy_Raptor" TargetMode="External"/><Relationship Id="rId2946" Type="http://schemas.openxmlformats.org/officeDocument/2006/relationships/hyperlink" Target="http://sto.gamepedia.com/Ability:_Cloak" TargetMode="External"/><Relationship Id="rId4094" Type="http://schemas.openxmlformats.org/officeDocument/2006/relationships/hyperlink" Target="http://sto.gamepedia.com/Deflector_Array" TargetMode="External"/><Relationship Id="rId918" Type="http://schemas.openxmlformats.org/officeDocument/2006/relationships/hyperlink" Target="http://sto.gamepedia.com/Phaser_Beam_Array" TargetMode="External"/><Relationship Id="rId1548" Type="http://schemas.openxmlformats.org/officeDocument/2006/relationships/hyperlink" Target="http://sto.gamepedia.com/Shield_Array" TargetMode="External"/><Relationship Id="rId1755" Type="http://schemas.openxmlformats.org/officeDocument/2006/relationships/hyperlink" Target="http://sto.gamepedia.com/Deflector_Array" TargetMode="External"/><Relationship Id="rId4161" Type="http://schemas.openxmlformats.org/officeDocument/2006/relationships/hyperlink" Target="http://sto.gamepedia.com/Fleet_Kar%27Fi_Battle_Carrier" TargetMode="External"/><Relationship Id="rId5005" Type="http://schemas.openxmlformats.org/officeDocument/2006/relationships/hyperlink" Target="http://sto.gamepedia.com/Hazari_Destroyer" TargetMode="External"/><Relationship Id="rId1408" Type="http://schemas.openxmlformats.org/officeDocument/2006/relationships/hyperlink" Target="http://sto.gamepedia.com/Hangar_-_To%27Duj_Fighters" TargetMode="External"/><Relationship Id="rId1962" Type="http://schemas.openxmlformats.org/officeDocument/2006/relationships/hyperlink" Target="http://sto.gamepedia.com/Exploration_Cruiser_Refit" TargetMode="External"/><Relationship Id="rId2806" Type="http://schemas.openxmlformats.org/officeDocument/2006/relationships/hyperlink" Target="http://sto.gamepedia.com/Fleet_Dhelan_Warbird_Retrofit" TargetMode="External"/><Relationship Id="rId4021" Type="http://schemas.openxmlformats.org/officeDocument/2006/relationships/hyperlink" Target="http://sto.gamepedia.com/Fleet_Kamarag_Battlecruiser_Retrofit" TargetMode="External"/><Relationship Id="rId47" Type="http://schemas.openxmlformats.org/officeDocument/2006/relationships/hyperlink" Target="http://sto.gamepedia.com/Science_Consoles" TargetMode="External"/><Relationship Id="rId1615" Type="http://schemas.openxmlformats.org/officeDocument/2006/relationships/hyperlink" Target="http://sto.gamepedia.com/Deflector_Array" TargetMode="External"/><Relationship Id="rId1822" Type="http://schemas.openxmlformats.org/officeDocument/2006/relationships/hyperlink" Target="http://sto.gamepedia.com/Science_Consoles" TargetMode="External"/><Relationship Id="rId4978" Type="http://schemas.openxmlformats.org/officeDocument/2006/relationships/hyperlink" Target="http://sto.gamepedia.com/Starship_%28Power_and_Subsystems%29" TargetMode="External"/><Relationship Id="rId3787" Type="http://schemas.openxmlformats.org/officeDocument/2006/relationships/hyperlink" Target="http://sto.gamepedia.com/Deflector_Array" TargetMode="External"/><Relationship Id="rId3994" Type="http://schemas.openxmlformats.org/officeDocument/2006/relationships/hyperlink" Target="http://sto.gamepedia.com/Disruptor_Beam_Array" TargetMode="External"/><Relationship Id="rId4838" Type="http://schemas.openxmlformats.org/officeDocument/2006/relationships/hyperlink" Target="http://sto.gamepedia.com/Ability:_Subsystem_Targeting" TargetMode="External"/><Relationship Id="rId2389" Type="http://schemas.openxmlformats.org/officeDocument/2006/relationships/hyperlink" Target="http://sto.gamepedia.com/Voth_Bastion_Flight-Deck_Cruiser" TargetMode="External"/><Relationship Id="rId2596" Type="http://schemas.openxmlformats.org/officeDocument/2006/relationships/hyperlink" Target="http://sto.gamepedia.com/Engineering_Consoles" TargetMode="External"/><Relationship Id="rId3647" Type="http://schemas.openxmlformats.org/officeDocument/2006/relationships/hyperlink" Target="http://sto.gamepedia.com/Deflector_Array" TargetMode="External"/><Relationship Id="rId3854" Type="http://schemas.openxmlformats.org/officeDocument/2006/relationships/hyperlink" Target="http://sto.gamepedia.com/Starship_%28Power_and_Subsystems%29" TargetMode="External"/><Relationship Id="rId4905" Type="http://schemas.openxmlformats.org/officeDocument/2006/relationships/hyperlink" Target="http://sto.gamepedia.com/Deflector_Array" TargetMode="External"/><Relationship Id="rId568" Type="http://schemas.openxmlformats.org/officeDocument/2006/relationships/hyperlink" Target="http://sto.gamepedia.com/Science_Consoles" TargetMode="External"/><Relationship Id="rId775" Type="http://schemas.openxmlformats.org/officeDocument/2006/relationships/hyperlink" Target="http://sto.gamepedia.com/Deflector_Array" TargetMode="External"/><Relationship Id="rId982" Type="http://schemas.openxmlformats.org/officeDocument/2006/relationships/hyperlink" Target="http://sto.gamepedia.com/Impulse_Engines" TargetMode="External"/><Relationship Id="rId1198" Type="http://schemas.openxmlformats.org/officeDocument/2006/relationships/hyperlink" Target="http://sto.gamepedia.com/Shield_Array" TargetMode="External"/><Relationship Id="rId2249" Type="http://schemas.openxmlformats.org/officeDocument/2006/relationships/hyperlink" Target="http://sto.gamepedia.com/Plasma_Turret" TargetMode="External"/><Relationship Id="rId2456" Type="http://schemas.openxmlformats.org/officeDocument/2006/relationships/hyperlink" Target="http://sto.gamepedia.com/Starship_%28Power_and_Subsystems%29" TargetMode="External"/><Relationship Id="rId2663" Type="http://schemas.openxmlformats.org/officeDocument/2006/relationships/hyperlink" Target="http://sto.gamepedia.com/Mirror_Universe_Reconnaissance_Science_Vessel" TargetMode="External"/><Relationship Id="rId2870" Type="http://schemas.openxmlformats.org/officeDocument/2006/relationships/hyperlink" Target="http://sto.gamepedia.com/Dyson_Surveillance_Science_Destroyer" TargetMode="External"/><Relationship Id="rId3507" Type="http://schemas.openxmlformats.org/officeDocument/2006/relationships/hyperlink" Target="http://sto.gamepedia.com/Starship_%28Power_and_Subsystems%29" TargetMode="External"/><Relationship Id="rId3714" Type="http://schemas.openxmlformats.org/officeDocument/2006/relationships/hyperlink" Target="http://sto.gamepedia.com/Impulse_Engines" TargetMode="External"/><Relationship Id="rId3921" Type="http://schemas.openxmlformats.org/officeDocument/2006/relationships/hyperlink" Target="http://sto.gamepedia.com/Photon_Torpedo_Launcher" TargetMode="External"/><Relationship Id="rId428" Type="http://schemas.openxmlformats.org/officeDocument/2006/relationships/hyperlink" Target="http://sto.gamepedia.com/Phaser_Beam_Array" TargetMode="External"/><Relationship Id="rId635" Type="http://schemas.openxmlformats.org/officeDocument/2006/relationships/hyperlink" Target="http://sto.gamepedia.com/Photon_Torpedo_Launcher" TargetMode="External"/><Relationship Id="rId842" Type="http://schemas.openxmlformats.org/officeDocument/2006/relationships/hyperlink" Target="http://sto.gamepedia.com/Photon_Torpedo_Launcher" TargetMode="External"/><Relationship Id="rId1058" Type="http://schemas.openxmlformats.org/officeDocument/2006/relationships/hyperlink" Target="http://sto.gamepedia.com/Science_Consoles" TargetMode="External"/><Relationship Id="rId1265" Type="http://schemas.openxmlformats.org/officeDocument/2006/relationships/hyperlink" Target="http://sto.gamepedia.com/Starship_%28Power_and_Subsystems%29" TargetMode="External"/><Relationship Id="rId1472" Type="http://schemas.openxmlformats.org/officeDocument/2006/relationships/hyperlink" Target="http://sto.gamepedia.com/Deflector_Array" TargetMode="External"/><Relationship Id="rId2109" Type="http://schemas.openxmlformats.org/officeDocument/2006/relationships/hyperlink" Target="http://sto.gamepedia.com/Scorpion_Fighter" TargetMode="External"/><Relationship Id="rId2316" Type="http://schemas.openxmlformats.org/officeDocument/2006/relationships/hyperlink" Target="http://sto.gamepedia.com/Science_Consoles" TargetMode="External"/><Relationship Id="rId2523" Type="http://schemas.openxmlformats.org/officeDocument/2006/relationships/hyperlink" Target="http://sto.gamepedia.com/Impulse_Engines" TargetMode="External"/><Relationship Id="rId2730" Type="http://schemas.openxmlformats.org/officeDocument/2006/relationships/hyperlink" Target="http://sto.gamepedia.com/Fleet_Hoh%27SuS_Bird-of-Prey" TargetMode="External"/><Relationship Id="rId702" Type="http://schemas.openxmlformats.org/officeDocument/2006/relationships/hyperlink" Target="http://sto.gamepedia.com/Science_Consoles" TargetMode="External"/><Relationship Id="rId1125" Type="http://schemas.openxmlformats.org/officeDocument/2006/relationships/hyperlink" Target="http://sto.gamepedia.com/Impulse_Engines" TargetMode="External"/><Relationship Id="rId1332" Type="http://schemas.openxmlformats.org/officeDocument/2006/relationships/hyperlink" Target="http://sto.gamepedia.com/Impulse_Engines" TargetMode="External"/><Relationship Id="rId4488" Type="http://schemas.openxmlformats.org/officeDocument/2006/relationships/hyperlink" Target="http://sto.gamepedia.com/Starship_%28Power_and_Subsystems%29" TargetMode="External"/><Relationship Id="rId4695" Type="http://schemas.openxmlformats.org/officeDocument/2006/relationships/hyperlink" Target="http://sto.gamepedia.com/Science_Consoles" TargetMode="External"/><Relationship Id="rId3297" Type="http://schemas.openxmlformats.org/officeDocument/2006/relationships/hyperlink" Target="http://sto.gamepedia.com/Phaser_Beam_Array" TargetMode="External"/><Relationship Id="rId4348" Type="http://schemas.openxmlformats.org/officeDocument/2006/relationships/hyperlink" Target="http://sto.gamepedia.com/Hangar_-_Scorpion_Fighters" TargetMode="External"/><Relationship Id="rId3157" Type="http://schemas.openxmlformats.org/officeDocument/2006/relationships/hyperlink" Target="http://sto.gamepedia.com/Phaser_Beam_Array" TargetMode="External"/><Relationship Id="rId4555" Type="http://schemas.openxmlformats.org/officeDocument/2006/relationships/hyperlink" Target="http://sto.gamepedia.com/Science_Consoles" TargetMode="External"/><Relationship Id="rId4762" Type="http://schemas.openxmlformats.org/officeDocument/2006/relationships/hyperlink" Target="http://sto.gamepedia.com/Ability:_Beam_Target_Weapons_Subsystems" TargetMode="External"/><Relationship Id="rId285" Type="http://schemas.openxmlformats.org/officeDocument/2006/relationships/hyperlink" Target="http://sto.gamepedia.com/Shield_Array" TargetMode="External"/><Relationship Id="rId3364" Type="http://schemas.openxmlformats.org/officeDocument/2006/relationships/hyperlink" Target="http://sto.gamepedia.com/Photon_Torpedo_Launcher" TargetMode="External"/><Relationship Id="rId3571" Type="http://schemas.openxmlformats.org/officeDocument/2006/relationships/hyperlink" Target="http://sto.gamepedia.com/Phaser_Dual_Beam_Bank" TargetMode="External"/><Relationship Id="rId4208" Type="http://schemas.openxmlformats.org/officeDocument/2006/relationships/hyperlink" Target="http://sto.gamepedia.com/Shield_Array" TargetMode="External"/><Relationship Id="rId4415" Type="http://schemas.openxmlformats.org/officeDocument/2006/relationships/hyperlink" Target="http://sto.gamepedia.com/Shield_Array" TargetMode="External"/><Relationship Id="rId4622" Type="http://schemas.openxmlformats.org/officeDocument/2006/relationships/hyperlink" Target="http://sto.gamepedia.com/Starship_%28Power_and_Subsystems%29" TargetMode="External"/><Relationship Id="rId492" Type="http://schemas.openxmlformats.org/officeDocument/2006/relationships/hyperlink" Target="http://sto.gamepedia.com/Shield_Array" TargetMode="External"/><Relationship Id="rId2173" Type="http://schemas.openxmlformats.org/officeDocument/2006/relationships/hyperlink" Target="http://sto.gamepedia.com/Tactical_Consoles" TargetMode="External"/><Relationship Id="rId2380" Type="http://schemas.openxmlformats.org/officeDocument/2006/relationships/hyperlink" Target="http://sto.gamepedia.com/Plasma_Torpedo_Launcher" TargetMode="External"/><Relationship Id="rId3017" Type="http://schemas.openxmlformats.org/officeDocument/2006/relationships/hyperlink" Target="http://sto.gamepedia.com/Ability:_Sensor_Analysis" TargetMode="External"/><Relationship Id="rId3224" Type="http://schemas.openxmlformats.org/officeDocument/2006/relationships/hyperlink" Target="http://sto.gamepedia.com/Deflector_Array" TargetMode="External"/><Relationship Id="rId3431" Type="http://schemas.openxmlformats.org/officeDocument/2006/relationships/hyperlink" Target="http://sto.gamepedia.com/Photon_Torpedo_Launcher" TargetMode="External"/><Relationship Id="rId145" Type="http://schemas.openxmlformats.org/officeDocument/2006/relationships/hyperlink" Target="http://sto.gamepedia.com/Impulse_Engines" TargetMode="External"/><Relationship Id="rId352" Type="http://schemas.openxmlformats.org/officeDocument/2006/relationships/hyperlink" Target="http://sto.gamepedia.com/Shield_Array" TargetMode="External"/><Relationship Id="rId2033" Type="http://schemas.openxmlformats.org/officeDocument/2006/relationships/hyperlink" Target="http://sto.gamepedia.com/Somraw_Raptor_Retrofit" TargetMode="External"/><Relationship Id="rId2240" Type="http://schemas.openxmlformats.org/officeDocument/2006/relationships/hyperlink" Target="http://sto.gamepedia.com/Shield_Array" TargetMode="External"/><Relationship Id="rId212" Type="http://schemas.openxmlformats.org/officeDocument/2006/relationships/hyperlink" Target="http://sto.gamepedia.com/Phaser_Turret" TargetMode="External"/><Relationship Id="rId1799" Type="http://schemas.openxmlformats.org/officeDocument/2006/relationships/hyperlink" Target="http://sto.gamepedia.com/Plasma_Torpedo_Launcher" TargetMode="External"/><Relationship Id="rId2100" Type="http://schemas.openxmlformats.org/officeDocument/2006/relationships/hyperlink" Target="http://sto.gamepedia.com/Jem%E2%80%99Hadar_Heavy_Escort_Carrier" TargetMode="External"/><Relationship Id="rId4065" Type="http://schemas.openxmlformats.org/officeDocument/2006/relationships/hyperlink" Target="http://sto.gamepedia.com/Starship_%28Power_and_Subsystems%29" TargetMode="External"/><Relationship Id="rId4272" Type="http://schemas.openxmlformats.org/officeDocument/2006/relationships/hyperlink" Target="http://sto.gamepedia.com/Deflector_Array" TargetMode="External"/><Relationship Id="rId1659" Type="http://schemas.openxmlformats.org/officeDocument/2006/relationships/hyperlink" Target="http://sto.gamepedia.com/Photon_Torpedo_Launcher" TargetMode="External"/><Relationship Id="rId1866" Type="http://schemas.openxmlformats.org/officeDocument/2006/relationships/hyperlink" Target="http://sto.gamepedia.com/Deflector_Array" TargetMode="External"/><Relationship Id="rId2917" Type="http://schemas.openxmlformats.org/officeDocument/2006/relationships/hyperlink" Target="http://sto.gamepedia.com/index.php?title=Ability:_Tactical_Mode&amp;action=edit&amp;redlink=1" TargetMode="External"/><Relationship Id="rId3081" Type="http://schemas.openxmlformats.org/officeDocument/2006/relationships/hyperlink" Target="http://sto.gamepedia.com/index.php?title=Mirror_Universe_Ki%27tang_Bird-of-Prey_Retrofit&amp;action=edit&amp;redlink=1" TargetMode="External"/><Relationship Id="rId4132" Type="http://schemas.openxmlformats.org/officeDocument/2006/relationships/hyperlink" Target="http://sto.gamepedia.com/Engineering_Consoles" TargetMode="External"/><Relationship Id="rId1519" Type="http://schemas.openxmlformats.org/officeDocument/2006/relationships/hyperlink" Target="http://sto.gamepedia.com/Starship_%28Power_and_Subsystems%29" TargetMode="External"/><Relationship Id="rId1726" Type="http://schemas.openxmlformats.org/officeDocument/2006/relationships/hyperlink" Target="http://sto.gamepedia.com/Shield_Array" TargetMode="External"/><Relationship Id="rId1933" Type="http://schemas.openxmlformats.org/officeDocument/2006/relationships/hyperlink" Target="http://sto.gamepedia.com/Mirror_Universe_Patrol_Escort" TargetMode="External"/><Relationship Id="rId18" Type="http://schemas.openxmlformats.org/officeDocument/2006/relationships/hyperlink" Target="http://sto.gamepedia.com/Deflector_Array" TargetMode="External"/><Relationship Id="rId3898" Type="http://schemas.openxmlformats.org/officeDocument/2006/relationships/hyperlink" Target="http://sto.gamepedia.com/Tactical_Consoles" TargetMode="External"/><Relationship Id="rId4949" Type="http://schemas.openxmlformats.org/officeDocument/2006/relationships/hyperlink" Target="file:///\\www.google.com\url%3fq=http%253A%252F%252Fsto.gamepedia.com%252FTempest_Tail_Gun" TargetMode="External"/><Relationship Id="rId3758" Type="http://schemas.openxmlformats.org/officeDocument/2006/relationships/hyperlink" Target="http://sto.gamepedia.com/Deflector_Array" TargetMode="External"/><Relationship Id="rId3965" Type="http://schemas.openxmlformats.org/officeDocument/2006/relationships/hyperlink" Target="http://sto.gamepedia.com/Photon_Torpedo_Launcher" TargetMode="External"/><Relationship Id="rId4809" Type="http://schemas.openxmlformats.org/officeDocument/2006/relationships/hyperlink" Target="http://sto.gamepedia.com/Ability:_Sensor_Analysis" TargetMode="External"/><Relationship Id="rId679" Type="http://schemas.openxmlformats.org/officeDocument/2006/relationships/hyperlink" Target="http://sto.gamepedia.com/Hangar_-_Danube_Runabouts" TargetMode="External"/><Relationship Id="rId886" Type="http://schemas.openxmlformats.org/officeDocument/2006/relationships/hyperlink" Target="http://sto.gamepedia.com/Starship_%28Power_and_Subsystems%29" TargetMode="External"/><Relationship Id="rId2567" Type="http://schemas.openxmlformats.org/officeDocument/2006/relationships/hyperlink" Target="http://sto.gamepedia.com/Starship_%28Power_and_Subsystems%29" TargetMode="External"/><Relationship Id="rId2774" Type="http://schemas.openxmlformats.org/officeDocument/2006/relationships/hyperlink" Target="http://sto.gamepedia.com/Dacoit_Flight-Deck_Cruiser" TargetMode="External"/><Relationship Id="rId3618" Type="http://schemas.openxmlformats.org/officeDocument/2006/relationships/hyperlink" Target="http://sto.gamepedia.com/Photon_Torpedo_Launcher" TargetMode="External"/><Relationship Id="rId2" Type="http://schemas.openxmlformats.org/officeDocument/2006/relationships/hyperlink" Target="http://sto.gamepedia.com/Starship_%28Power_and_Subsystems%29" TargetMode="External"/><Relationship Id="rId539" Type="http://schemas.openxmlformats.org/officeDocument/2006/relationships/hyperlink" Target="http://sto.gamepedia.com/Photon_Torpedo_Launcher" TargetMode="External"/><Relationship Id="rId746" Type="http://schemas.openxmlformats.org/officeDocument/2006/relationships/hyperlink" Target="http://sto.gamepedia.com/Impulse_Engines" TargetMode="External"/><Relationship Id="rId1169" Type="http://schemas.openxmlformats.org/officeDocument/2006/relationships/hyperlink" Target="http://sto.gamepedia.com/Console_-_Universal_-_Isometric_Charge" TargetMode="External"/><Relationship Id="rId1376" Type="http://schemas.openxmlformats.org/officeDocument/2006/relationships/hyperlink" Target="http://sto.gamepedia.com/Science_Consoles" TargetMode="External"/><Relationship Id="rId1583" Type="http://schemas.openxmlformats.org/officeDocument/2006/relationships/hyperlink" Target="http://sto.gamepedia.com/Shield_Array" TargetMode="External"/><Relationship Id="rId2427" Type="http://schemas.openxmlformats.org/officeDocument/2006/relationships/hyperlink" Target="http://sto.gamepedia.com/Voth_Palisade_Science_Vessel" TargetMode="External"/><Relationship Id="rId2981" Type="http://schemas.openxmlformats.org/officeDocument/2006/relationships/hyperlink" Target="http://sto.gamepedia.com/Ability:_Singularity_Jump" TargetMode="External"/><Relationship Id="rId3825" Type="http://schemas.openxmlformats.org/officeDocument/2006/relationships/hyperlink" Target="http://sto.gamepedia.com/Photon_Torpedo_Launcher" TargetMode="External"/><Relationship Id="rId953" Type="http://schemas.openxmlformats.org/officeDocument/2006/relationships/hyperlink" Target="http://sto.gamepedia.com/Science_Consoles" TargetMode="External"/><Relationship Id="rId1029" Type="http://schemas.openxmlformats.org/officeDocument/2006/relationships/hyperlink" Target="http://sto.gamepedia.com/Photon_Torpedo_Launcher" TargetMode="External"/><Relationship Id="rId1236" Type="http://schemas.openxmlformats.org/officeDocument/2006/relationships/hyperlink" Target="http://sto.gamepedia.com/Shield_Array" TargetMode="External"/><Relationship Id="rId1790" Type="http://schemas.openxmlformats.org/officeDocument/2006/relationships/hyperlink" Target="http://sto.gamepedia.com/Shield_Array" TargetMode="External"/><Relationship Id="rId2634" Type="http://schemas.openxmlformats.org/officeDocument/2006/relationships/hyperlink" Target="http://sto.gamepedia.com/Escort_Refit" TargetMode="External"/><Relationship Id="rId2841" Type="http://schemas.openxmlformats.org/officeDocument/2006/relationships/hyperlink" Target="http://sto.gamepedia.com/Voth_Palisade_Science_Vessel" TargetMode="External"/><Relationship Id="rId82" Type="http://schemas.openxmlformats.org/officeDocument/2006/relationships/hyperlink" Target="http://sto.gamepedia.com/Shield_Array" TargetMode="External"/><Relationship Id="rId606" Type="http://schemas.openxmlformats.org/officeDocument/2006/relationships/hyperlink" Target="http://sto.gamepedia.com/Photon_Torpedo_Launcher" TargetMode="External"/><Relationship Id="rId813" Type="http://schemas.openxmlformats.org/officeDocument/2006/relationships/hyperlink" Target="http://sto.gamepedia.com/Console_-_Universal_-_Wing_Cannon_Platforms" TargetMode="External"/><Relationship Id="rId1443" Type="http://schemas.openxmlformats.org/officeDocument/2006/relationships/hyperlink" Target="http://sto.gamepedia.com/Science_Consoles" TargetMode="External"/><Relationship Id="rId1650" Type="http://schemas.openxmlformats.org/officeDocument/2006/relationships/hyperlink" Target="http://sto.gamepedia.com/Shield_Array" TargetMode="External"/><Relationship Id="rId2701" Type="http://schemas.openxmlformats.org/officeDocument/2006/relationships/hyperlink" Target="http://sto.gamepedia.com/Fleet_Aquarius_Destroyer" TargetMode="External"/><Relationship Id="rId4599" Type="http://schemas.openxmlformats.org/officeDocument/2006/relationships/hyperlink" Target="http://sto.gamepedia.com/Starship_%28Power_and_Subsystems%29" TargetMode="External"/><Relationship Id="rId1303" Type="http://schemas.openxmlformats.org/officeDocument/2006/relationships/hyperlink" Target="http://sto.gamepedia.com/Science_Consoles" TargetMode="External"/><Relationship Id="rId1510" Type="http://schemas.openxmlformats.org/officeDocument/2006/relationships/hyperlink" Target="http://sto.gamepedia.com/Photon_Torpedo_Launcher" TargetMode="External"/><Relationship Id="rId4459" Type="http://schemas.openxmlformats.org/officeDocument/2006/relationships/hyperlink" Target="http://sto.gamepedia.com/Science_Consoles" TargetMode="External"/><Relationship Id="rId4666" Type="http://schemas.openxmlformats.org/officeDocument/2006/relationships/hyperlink" Target="http://sto.gamepedia.com/Matter_Anti-Matter_Warp_Core" TargetMode="External"/><Relationship Id="rId4873" Type="http://schemas.openxmlformats.org/officeDocument/2006/relationships/hyperlink" Target="http://sto.gamepedia.com/Ability:_Weapon_System_Efficiency" TargetMode="External"/><Relationship Id="rId3268" Type="http://schemas.openxmlformats.org/officeDocument/2006/relationships/hyperlink" Target="http://sto.gamepedia.com/Starship_%28Power_and_Subsystems%29" TargetMode="External"/><Relationship Id="rId3475" Type="http://schemas.openxmlformats.org/officeDocument/2006/relationships/hyperlink" Target="http://sto.gamepedia.com/Shield_Array" TargetMode="External"/><Relationship Id="rId3682" Type="http://schemas.openxmlformats.org/officeDocument/2006/relationships/hyperlink" Target="http://sto.gamepedia.com/Phaser_Dual_Cannons" TargetMode="External"/><Relationship Id="rId4319" Type="http://schemas.openxmlformats.org/officeDocument/2006/relationships/hyperlink" Target="http://sto.gamepedia.com/Deflector_Array" TargetMode="External"/><Relationship Id="rId4526" Type="http://schemas.openxmlformats.org/officeDocument/2006/relationships/hyperlink" Target="http://sto.gamepedia.com/Impulse_Engines" TargetMode="External"/><Relationship Id="rId4733" Type="http://schemas.openxmlformats.org/officeDocument/2006/relationships/hyperlink" Target="http://sto.gamepedia.com/Dyson_Reconnaissance_Science_Destroyer" TargetMode="External"/><Relationship Id="rId4940" Type="http://schemas.openxmlformats.org/officeDocument/2006/relationships/hyperlink" Target="http://sto.gamepedia.com/index.php?title=Console_-_Universal_-_Soliton_Wave_Generator&amp;action=edit&amp;redlink=1" TargetMode="External"/><Relationship Id="rId189" Type="http://schemas.openxmlformats.org/officeDocument/2006/relationships/hyperlink" Target="http://sto.gamepedia.com/Phaser_Beam_Array" TargetMode="External"/><Relationship Id="rId396" Type="http://schemas.openxmlformats.org/officeDocument/2006/relationships/hyperlink" Target="http://sto.gamepedia.com/Photon_Torpedo_Launcher" TargetMode="External"/><Relationship Id="rId2077" Type="http://schemas.openxmlformats.org/officeDocument/2006/relationships/hyperlink" Target="http://sto.gamepedia.com/D%27ridthau_Warbird_Battle_Cruiser" TargetMode="External"/><Relationship Id="rId2284" Type="http://schemas.openxmlformats.org/officeDocument/2006/relationships/hyperlink" Target="http://sto.gamepedia.com/Science_Consoles" TargetMode="External"/><Relationship Id="rId2491" Type="http://schemas.openxmlformats.org/officeDocument/2006/relationships/hyperlink" Target="http://sto.gamepedia.com/Starship_%28Power_and_Subsystems%29" TargetMode="External"/><Relationship Id="rId3128" Type="http://schemas.openxmlformats.org/officeDocument/2006/relationships/hyperlink" Target="http://sto.gamepedia.com/Ability:_Singularity_Jump" TargetMode="External"/><Relationship Id="rId3335" Type="http://schemas.openxmlformats.org/officeDocument/2006/relationships/hyperlink" Target="http://sto.gamepedia.com/Shield_Array" TargetMode="External"/><Relationship Id="rId3542" Type="http://schemas.openxmlformats.org/officeDocument/2006/relationships/hyperlink" Target="http://sto.gamepedia.com/Dreadnought_Cruiser" TargetMode="External"/><Relationship Id="rId256" Type="http://schemas.openxmlformats.org/officeDocument/2006/relationships/hyperlink" Target="http://sto.gamepedia.com/Photon_Torpedo_Launcher" TargetMode="External"/><Relationship Id="rId463" Type="http://schemas.openxmlformats.org/officeDocument/2006/relationships/hyperlink" Target="http://sto.gamepedia.com/Photon_Torpedo_Launcher" TargetMode="External"/><Relationship Id="rId670" Type="http://schemas.openxmlformats.org/officeDocument/2006/relationships/hyperlink" Target="http://sto.gamepedia.com/Phaser_Beam_Array" TargetMode="External"/><Relationship Id="rId1093" Type="http://schemas.openxmlformats.org/officeDocument/2006/relationships/hyperlink" Target="http://sto.gamepedia.com/Phaser_Beam_Array" TargetMode="External"/><Relationship Id="rId2144" Type="http://schemas.openxmlformats.org/officeDocument/2006/relationships/hyperlink" Target="http://sto.gamepedia.com/Starship_%28Power_and_Subsystems%29" TargetMode="External"/><Relationship Id="rId2351" Type="http://schemas.openxmlformats.org/officeDocument/2006/relationships/hyperlink" Target="http://sto.gamepedia.com/Engineering_Consoles" TargetMode="External"/><Relationship Id="rId3402" Type="http://schemas.openxmlformats.org/officeDocument/2006/relationships/hyperlink" Target="http://sto.gamepedia.com/Impulse_Engines" TargetMode="External"/><Relationship Id="rId4800" Type="http://schemas.openxmlformats.org/officeDocument/2006/relationships/hyperlink" Target="http://sto.gamepedia.com/Ability:_Romulan_Battle_Cloak" TargetMode="External"/><Relationship Id="rId116" Type="http://schemas.openxmlformats.org/officeDocument/2006/relationships/hyperlink" Target="http://sto.gamepedia.com/index.php?title=Hangar_-_Jem%27Hadar_Fighters&amp;action=edit&amp;redlink=1" TargetMode="External"/><Relationship Id="rId323" Type="http://schemas.openxmlformats.org/officeDocument/2006/relationships/hyperlink" Target="http://sto.gamepedia.com/Starship_%28Power_and_Subsystems%29" TargetMode="External"/><Relationship Id="rId530" Type="http://schemas.openxmlformats.org/officeDocument/2006/relationships/hyperlink" Target="http://sto.gamepedia.com/Console_-_Universal_-_Advanced_Transwarp_Drive_Coil" TargetMode="External"/><Relationship Id="rId1160" Type="http://schemas.openxmlformats.org/officeDocument/2006/relationships/hyperlink" Target="http://sto.gamepedia.com/Photon_Torpedo_Launcher" TargetMode="External"/><Relationship Id="rId2004" Type="http://schemas.openxmlformats.org/officeDocument/2006/relationships/hyperlink" Target="http://sto.gamepedia.com/Multi-Mission_Strategic_Explorer" TargetMode="External"/><Relationship Id="rId2211" Type="http://schemas.openxmlformats.org/officeDocument/2006/relationships/hyperlink" Target="http://sto.gamepedia.com/Plasma_Turret" TargetMode="External"/><Relationship Id="rId4176" Type="http://schemas.openxmlformats.org/officeDocument/2006/relationships/hyperlink" Target="http://sto.gamepedia.com/Starship_%28Power_and_Subsystems%29" TargetMode="External"/><Relationship Id="rId1020" Type="http://schemas.openxmlformats.org/officeDocument/2006/relationships/hyperlink" Target="http://sto.gamepedia.com/Photon_Torpedo_Launcher" TargetMode="External"/><Relationship Id="rId1977" Type="http://schemas.openxmlformats.org/officeDocument/2006/relationships/hyperlink" Target="http://sto.gamepedia.com/Fleet_Advanced_Heavy_Cruiser_Retrofit" TargetMode="External"/><Relationship Id="rId4383" Type="http://schemas.openxmlformats.org/officeDocument/2006/relationships/hyperlink" Target="http://sto.gamepedia.com/Starship_%28Power_and_Subsystems%29" TargetMode="External"/><Relationship Id="rId4590" Type="http://schemas.openxmlformats.org/officeDocument/2006/relationships/hyperlink" Target="http://sto.gamepedia.com/Jem%E2%80%99Hadar_Heavy_Escort_Carrier" TargetMode="External"/><Relationship Id="rId1837" Type="http://schemas.openxmlformats.org/officeDocument/2006/relationships/hyperlink" Target="http://sto.gamepedia.com/Science_Consoles" TargetMode="External"/><Relationship Id="rId3192" Type="http://schemas.openxmlformats.org/officeDocument/2006/relationships/hyperlink" Target="http://sto.gamepedia.com/index.php?title=Console_-_Universal_-_Heavy_Phaser_Lance&amp;action=edit&amp;redlink=1" TargetMode="External"/><Relationship Id="rId4036" Type="http://schemas.openxmlformats.org/officeDocument/2006/relationships/hyperlink" Target="http://sto.gamepedia.com/Science_Consoles" TargetMode="External"/><Relationship Id="rId4243" Type="http://schemas.openxmlformats.org/officeDocument/2006/relationships/hyperlink" Target="http://sto.gamepedia.com/Category:Ship_Devices" TargetMode="External"/><Relationship Id="rId4450" Type="http://schemas.openxmlformats.org/officeDocument/2006/relationships/hyperlink" Target="http://sto.gamepedia.com/Science_Consoles" TargetMode="External"/><Relationship Id="rId3052" Type="http://schemas.openxmlformats.org/officeDocument/2006/relationships/hyperlink" Target="http://sto.gamepedia.com/Tactical_Consoles" TargetMode="External"/><Relationship Id="rId4103" Type="http://schemas.openxmlformats.org/officeDocument/2006/relationships/hyperlink" Target="http://sto.gamepedia.com/Photon_Torpedo_Launcher" TargetMode="External"/><Relationship Id="rId4310" Type="http://schemas.openxmlformats.org/officeDocument/2006/relationships/hyperlink" Target="http://sto.gamepedia.com/Starship_%28Power_and_Subsystems%29" TargetMode="External"/><Relationship Id="rId180" Type="http://schemas.openxmlformats.org/officeDocument/2006/relationships/hyperlink" Target="http://sto.gamepedia.com/Phaser_Beam_Array" TargetMode="External"/><Relationship Id="rId1904" Type="http://schemas.openxmlformats.org/officeDocument/2006/relationships/hyperlink" Target="http://sto.gamepedia.com/Deflector_Array" TargetMode="External"/><Relationship Id="rId3869" Type="http://schemas.openxmlformats.org/officeDocument/2006/relationships/hyperlink" Target="http://sto.gamepedia.com/Ability:_Enhanced_Battle_Cloak" TargetMode="External"/><Relationship Id="rId997" Type="http://schemas.openxmlformats.org/officeDocument/2006/relationships/hyperlink" Target="http://sto.gamepedia.com/Phaser_Beam_Array" TargetMode="External"/><Relationship Id="rId2678" Type="http://schemas.openxmlformats.org/officeDocument/2006/relationships/hyperlink" Target="http://sto.gamepedia.com/Blockade_Runner_Escort_Retrofit" TargetMode="External"/><Relationship Id="rId2885" Type="http://schemas.openxmlformats.org/officeDocument/2006/relationships/hyperlink" Target="http://sto.gamepedia.com/Mirror_Universe_Heavy_Cruiser_Retrofit" TargetMode="External"/><Relationship Id="rId3729" Type="http://schemas.openxmlformats.org/officeDocument/2006/relationships/hyperlink" Target="http://sto.gamepedia.com/Phaser_Dual_Cannons" TargetMode="External"/><Relationship Id="rId3936" Type="http://schemas.openxmlformats.org/officeDocument/2006/relationships/hyperlink" Target="http://sto.gamepedia.com/Disruptor_Beam_Array" TargetMode="External"/><Relationship Id="rId857" Type="http://schemas.openxmlformats.org/officeDocument/2006/relationships/hyperlink" Target="http://sto.gamepedia.com/Phaser_Beam_Array" TargetMode="External"/><Relationship Id="rId1487" Type="http://schemas.openxmlformats.org/officeDocument/2006/relationships/hyperlink" Target="http://sto.gamepedia.com/Deflector_Array" TargetMode="External"/><Relationship Id="rId1694" Type="http://schemas.openxmlformats.org/officeDocument/2006/relationships/hyperlink" Target="http://sto.gamepedia.com/Photon_Torpedo_Launcher" TargetMode="External"/><Relationship Id="rId2538" Type="http://schemas.openxmlformats.org/officeDocument/2006/relationships/hyperlink" Target="http://sto.gamepedia.com/Fleet_Caitian_Atrox_Carrier" TargetMode="External"/><Relationship Id="rId2745" Type="http://schemas.openxmlformats.org/officeDocument/2006/relationships/hyperlink" Target="http://sto.gamepedia.com/Kamarag_Battlecruiser" TargetMode="External"/><Relationship Id="rId2952" Type="http://schemas.openxmlformats.org/officeDocument/2006/relationships/hyperlink" Target="http://sto.gamepedia.com/Ability:_Shield_Frequency_Modulation" TargetMode="External"/><Relationship Id="rId717" Type="http://schemas.openxmlformats.org/officeDocument/2006/relationships/hyperlink" Target="http://sto.gamepedia.com/Phaser_Beam_Array" TargetMode="External"/><Relationship Id="rId924" Type="http://schemas.openxmlformats.org/officeDocument/2006/relationships/hyperlink" Target="http://sto.gamepedia.com/Deflector_Array" TargetMode="External"/><Relationship Id="rId1347" Type="http://schemas.openxmlformats.org/officeDocument/2006/relationships/hyperlink" Target="http://sto.gamepedia.com/Deflector_Array" TargetMode="External"/><Relationship Id="rId1554" Type="http://schemas.openxmlformats.org/officeDocument/2006/relationships/hyperlink" Target="http://sto.gamepedia.com/Console_-_Universal_-_Subspace_Snare" TargetMode="External"/><Relationship Id="rId1761" Type="http://schemas.openxmlformats.org/officeDocument/2006/relationships/hyperlink" Target="http://sto.gamepedia.com/Plasma_Torpedo_Launcher" TargetMode="External"/><Relationship Id="rId2605" Type="http://schemas.openxmlformats.org/officeDocument/2006/relationships/hyperlink" Target="http://sto.gamepedia.com/Engineering_Consoles" TargetMode="External"/><Relationship Id="rId2812" Type="http://schemas.openxmlformats.org/officeDocument/2006/relationships/hyperlink" Target="http://sto.gamepedia.com/D%27deridex_Warbird_Battle_Cruiser" TargetMode="External"/><Relationship Id="rId5011" Type="http://schemas.openxmlformats.org/officeDocument/2006/relationships/hyperlink" Target="http://sto.gamepedia.com/Lock_Box" TargetMode="External"/><Relationship Id="rId53" Type="http://schemas.openxmlformats.org/officeDocument/2006/relationships/hyperlink" Target="http://sto.gamepedia.com/Shield_Array" TargetMode="External"/><Relationship Id="rId1207" Type="http://schemas.openxmlformats.org/officeDocument/2006/relationships/hyperlink" Target="http://sto.gamepedia.com/Disruptor_Dual_Cannons" TargetMode="External"/><Relationship Id="rId1414" Type="http://schemas.openxmlformats.org/officeDocument/2006/relationships/hyperlink" Target="http://sto.gamepedia.com/Photon_Torpedo_Launcher" TargetMode="External"/><Relationship Id="rId1621" Type="http://schemas.openxmlformats.org/officeDocument/2006/relationships/hyperlink" Target="http://sto.gamepedia.com/Impulse_Engines" TargetMode="External"/><Relationship Id="rId4777" Type="http://schemas.openxmlformats.org/officeDocument/2006/relationships/hyperlink" Target="http://sto.gamepedia.com/Dual_Phaser_Beam_Bank" TargetMode="External"/><Relationship Id="rId4984" Type="http://schemas.openxmlformats.org/officeDocument/2006/relationships/hyperlink" Target="http://sto.gamepedia.com/Ability:_Romulan_Battle_Cloak" TargetMode="External"/><Relationship Id="rId3379" Type="http://schemas.openxmlformats.org/officeDocument/2006/relationships/hyperlink" Target="http://sto.gamepedia.com/index.php?title=Andorian_Dual_Phaser_Beam_Bank&amp;action=edit&amp;redlink=1" TargetMode="External"/><Relationship Id="rId3586" Type="http://schemas.openxmlformats.org/officeDocument/2006/relationships/hyperlink" Target="http://sto.gamepedia.com/Odyssey_Operations_Cruiser" TargetMode="External"/><Relationship Id="rId3793" Type="http://schemas.openxmlformats.org/officeDocument/2006/relationships/hyperlink" Target="http://sto.gamepedia.com/Photon_Torpedo_Launcher" TargetMode="External"/><Relationship Id="rId4637" Type="http://schemas.openxmlformats.org/officeDocument/2006/relationships/hyperlink" Target="http://sto.gamepedia.com/Voth_Bastion_Flight-Deck_Cruiser" TargetMode="External"/><Relationship Id="rId2188" Type="http://schemas.openxmlformats.org/officeDocument/2006/relationships/hyperlink" Target="http://sto.gamepedia.com/Talvath_Temporal_Destroyer" TargetMode="External"/><Relationship Id="rId2395" Type="http://schemas.openxmlformats.org/officeDocument/2006/relationships/hyperlink" Target="http://sto.gamepedia.com/Shield_Array" TargetMode="External"/><Relationship Id="rId3239" Type="http://schemas.openxmlformats.org/officeDocument/2006/relationships/hyperlink" Target="http://sto.gamepedia.com/Starship_%28Power_and_Subsystems%29" TargetMode="External"/><Relationship Id="rId3446" Type="http://schemas.openxmlformats.org/officeDocument/2006/relationships/hyperlink" Target="http://sto.gamepedia.com/Photon_Torpedo_Launcher" TargetMode="External"/><Relationship Id="rId4844" Type="http://schemas.openxmlformats.org/officeDocument/2006/relationships/hyperlink" Target="http://sto.gamepedia.com/index.php?title=Ability:_Tactical_Mode&amp;action=edit&amp;redlink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o.gamepedia.com/Science_Consoles" TargetMode="External"/><Relationship Id="rId13" Type="http://schemas.openxmlformats.org/officeDocument/2006/relationships/hyperlink" Target="https://docs.google.com/document/d/1zftXJvd3jOWLOuP4NPRMFemqE9YcOr-8p8LCj3kCiV4/edit?pli=1" TargetMode="External"/><Relationship Id="rId3" Type="http://schemas.openxmlformats.org/officeDocument/2006/relationships/hyperlink" Target="http://sto.gamepedia.com/Category:Ship_Shields" TargetMode="External"/><Relationship Id="rId7" Type="http://schemas.openxmlformats.org/officeDocument/2006/relationships/hyperlink" Target="http://sto.gamepedia.com/Engineering_Consoles" TargetMode="External"/><Relationship Id="rId12" Type="http://schemas.openxmlformats.org/officeDocument/2006/relationships/hyperlink" Target="http://www.arcgames.com/en/games/star-trek-online/news/detail/7002133" TargetMode="External"/><Relationship Id="rId2" Type="http://schemas.openxmlformats.org/officeDocument/2006/relationships/hyperlink" Target="http://sto.gamepedia.com/Category:Ship_Deflector_Dishes" TargetMode="External"/><Relationship Id="rId1" Type="http://schemas.openxmlformats.org/officeDocument/2006/relationships/hyperlink" Target="http://sto.gamepedia.com/Carrier_Pets" TargetMode="External"/><Relationship Id="rId6" Type="http://schemas.openxmlformats.org/officeDocument/2006/relationships/hyperlink" Target="http://sto.gamepedia.com/Category:Ship_Devices" TargetMode="External"/><Relationship Id="rId11" Type="http://schemas.openxmlformats.org/officeDocument/2006/relationships/hyperlink" Target="http://www.arcgames.com/en/games/star-trek-online/news/detail/7002163" TargetMode="External"/><Relationship Id="rId5" Type="http://schemas.openxmlformats.org/officeDocument/2006/relationships/hyperlink" Target="http://sto.gamepedia.com/Category:Impulse_Engines" TargetMode="External"/><Relationship Id="rId10" Type="http://schemas.openxmlformats.org/officeDocument/2006/relationships/hyperlink" Target="http://sto.gamepedia.com/Ship_slot" TargetMode="External"/><Relationship Id="rId4" Type="http://schemas.openxmlformats.org/officeDocument/2006/relationships/hyperlink" Target="http://sto.gamepedia.com/Warp_Core" TargetMode="External"/><Relationship Id="rId9" Type="http://schemas.openxmlformats.org/officeDocument/2006/relationships/hyperlink" Target="http://sto.gamepedia.com/Tactical_Consoles" TargetMode="External"/><Relationship Id="rId14" Type="http://schemas.openxmlformats.org/officeDocument/2006/relationships/hyperlink" Target="https://docs.google.com/spreadsheets/d/1Vxa1UEJWqy6NCDEBxhtB-j_YJsQz6bpRIoV2OoVehhU/edi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to.gamepedia.com/Hoh%27SuS_Bird-of-Prey" TargetMode="External"/><Relationship Id="rId21" Type="http://schemas.openxmlformats.org/officeDocument/2006/relationships/hyperlink" Target="http://sto.gamepedia.com/Escort_%28Federation%29" TargetMode="External"/><Relationship Id="rId42" Type="http://schemas.openxmlformats.org/officeDocument/2006/relationships/hyperlink" Target="http://sto.gamepedia.com/Support_Cruiser_Retrofit" TargetMode="External"/><Relationship Id="rId63" Type="http://schemas.openxmlformats.org/officeDocument/2006/relationships/hyperlink" Target="http://sto.gamepedia.com/Multi-Vector_Advanced_Escort" TargetMode="External"/><Relationship Id="rId84" Type="http://schemas.openxmlformats.org/officeDocument/2006/relationships/hyperlink" Target="http://sto.gamepedia.com/Escort_Retrofit" TargetMode="External"/><Relationship Id="rId138" Type="http://schemas.openxmlformats.org/officeDocument/2006/relationships/hyperlink" Target="http://sto.gamepedia.com/Mirror_Universe_Vor%27cha_Battle_Cruiser" TargetMode="External"/><Relationship Id="rId159" Type="http://schemas.openxmlformats.org/officeDocument/2006/relationships/hyperlink" Target="http://sto.gamepedia.com/Varanus_Support_Vessel" TargetMode="External"/><Relationship Id="rId170" Type="http://schemas.openxmlformats.org/officeDocument/2006/relationships/hyperlink" Target="http://sto.gamepedia.com/Fleet_Vo%27Quv_Carrier" TargetMode="External"/><Relationship Id="rId191" Type="http://schemas.openxmlformats.org/officeDocument/2006/relationships/hyperlink" Target="http://sto.gamepedia.com/Falchion_Dreadnought_Warbird" TargetMode="External"/><Relationship Id="rId205" Type="http://schemas.openxmlformats.org/officeDocument/2006/relationships/hyperlink" Target="http://sto.gamepedia.com/Haakona_Advanced_Warbird" TargetMode="External"/><Relationship Id="rId226" Type="http://schemas.openxmlformats.org/officeDocument/2006/relationships/hyperlink" Target="http://sto.gamepedia.com/Elachi_S%27golth_Escort" TargetMode="External"/><Relationship Id="rId247" Type="http://schemas.openxmlformats.org/officeDocument/2006/relationships/hyperlink" Target="http://sto.gamepedia.com/Hirogen_Apex_Heavy_Battlecruiser" TargetMode="External"/><Relationship Id="rId107" Type="http://schemas.openxmlformats.org/officeDocument/2006/relationships/hyperlink" Target="http://sto.gamepedia.com/B%27Rotlh_Bird-of-Prey" TargetMode="External"/><Relationship Id="rId268" Type="http://schemas.openxmlformats.org/officeDocument/2006/relationships/hyperlink" Target="http://sto.gamepedia.com/Guardian_Cruiser" TargetMode="External"/><Relationship Id="rId289" Type="http://schemas.openxmlformats.org/officeDocument/2006/relationships/hyperlink" Target="http://sto.gamepedia.com/Faeht_Intel_Warbird" TargetMode="External"/><Relationship Id="rId11" Type="http://schemas.openxmlformats.org/officeDocument/2006/relationships/hyperlink" Target="http://sto.gamepedia.com/Stalker_Stealth_Fighter" TargetMode="External"/><Relationship Id="rId32" Type="http://schemas.openxmlformats.org/officeDocument/2006/relationships/hyperlink" Target="http://sto.gamepedia.com/Exploration_Cruiser_Refit" TargetMode="External"/><Relationship Id="rId53" Type="http://schemas.openxmlformats.org/officeDocument/2006/relationships/hyperlink" Target="http://sto.gamepedia.com/D%27Kyr_Science_Vessel" TargetMode="External"/><Relationship Id="rId74" Type="http://schemas.openxmlformats.org/officeDocument/2006/relationships/hyperlink" Target="http://sto.gamepedia.com/Multi-Mission_Reconnaissance_Explorer" TargetMode="External"/><Relationship Id="rId128" Type="http://schemas.openxmlformats.org/officeDocument/2006/relationships/hyperlink" Target="http://sto.gamepedia.com/Somraw_Raptor_Retrofit" TargetMode="External"/><Relationship Id="rId149" Type="http://schemas.openxmlformats.org/officeDocument/2006/relationships/hyperlink" Target="http://sto.gamepedia.com/Vandal_Destroyer" TargetMode="External"/><Relationship Id="rId5" Type="http://schemas.openxmlformats.org/officeDocument/2006/relationships/hyperlink" Target="http://sto.gamepedia.com/Danube_Class_Runabout" TargetMode="External"/><Relationship Id="rId95" Type="http://schemas.openxmlformats.org/officeDocument/2006/relationships/hyperlink" Target="http://sto.gamepedia.com/Fleet_Reconnaissance_Science_Vessel" TargetMode="External"/><Relationship Id="rId160" Type="http://schemas.openxmlformats.org/officeDocument/2006/relationships/hyperlink" Target="http://sto.gamepedia.com/Korath_Temporal_Science_Vessel" TargetMode="External"/><Relationship Id="rId181" Type="http://schemas.openxmlformats.org/officeDocument/2006/relationships/hyperlink" Target="http://sto.gamepedia.com/Valdore_Heavy_Warbird" TargetMode="External"/><Relationship Id="rId216" Type="http://schemas.openxmlformats.org/officeDocument/2006/relationships/hyperlink" Target="http://sto.gamepedia.com/Cardassian_Galor_Class_Cruiser" TargetMode="External"/><Relationship Id="rId237" Type="http://schemas.openxmlformats.org/officeDocument/2006/relationships/hyperlink" Target="http://sto.gamepedia.com/Chontay_Class" TargetMode="External"/><Relationship Id="rId258" Type="http://schemas.openxmlformats.org/officeDocument/2006/relationships/hyperlink" Target="http://sto.gamepedia.com/Mirror_Universe_Science_Vessel_Retrofit" TargetMode="External"/><Relationship Id="rId279" Type="http://schemas.openxmlformats.org/officeDocument/2006/relationships/hyperlink" Target="http://sto.gamepedia.com/Scryer_Intel_Science_Vessel" TargetMode="External"/><Relationship Id="rId22" Type="http://schemas.openxmlformats.org/officeDocument/2006/relationships/hyperlink" Target="http://sto.gamepedia.com/Escort_Refit" TargetMode="External"/><Relationship Id="rId43" Type="http://schemas.openxmlformats.org/officeDocument/2006/relationships/hyperlink" Target="http://sto.gamepedia.com/Advanced_Escort" TargetMode="External"/><Relationship Id="rId64" Type="http://schemas.openxmlformats.org/officeDocument/2006/relationships/hyperlink" Target="http://sto.gamepedia.com/Heavy_Escort_Carrier" TargetMode="External"/><Relationship Id="rId118" Type="http://schemas.openxmlformats.org/officeDocument/2006/relationships/hyperlink" Target="http://sto.gamepedia.com/Fleet_Hoh%27SuS_Bird-of-Prey" TargetMode="External"/><Relationship Id="rId139" Type="http://schemas.openxmlformats.org/officeDocument/2006/relationships/hyperlink" Target="http://sto.gamepedia.com/Kamarag_Battlecruiser_Retrofit" TargetMode="External"/><Relationship Id="rId290" Type="http://schemas.openxmlformats.org/officeDocument/2006/relationships/hyperlink" Target="http://sto.gamepedia.com/index.php?title=Fleet_Faeht_Intel_Warbird&amp;action=edit&amp;redlink=1" TargetMode="External"/><Relationship Id="rId85" Type="http://schemas.openxmlformats.org/officeDocument/2006/relationships/hyperlink" Target="http://sto.gamepedia.com/Fleet_Escort_Retrofit" TargetMode="External"/><Relationship Id="rId150" Type="http://schemas.openxmlformats.org/officeDocument/2006/relationships/hyperlink" Target="http://sto.gamepedia.com/Scourge_Destroyer" TargetMode="External"/><Relationship Id="rId171" Type="http://schemas.openxmlformats.org/officeDocument/2006/relationships/hyperlink" Target="http://sto.gamepedia.com/Fleet_Kar%27Fi_Battle_Carrier" TargetMode="External"/><Relationship Id="rId192" Type="http://schemas.openxmlformats.org/officeDocument/2006/relationships/hyperlink" Target="http://sto.gamepedia.com/Tulwar_Dreadnought_Warbird" TargetMode="External"/><Relationship Id="rId206" Type="http://schemas.openxmlformats.org/officeDocument/2006/relationships/hyperlink" Target="http://sto.gamepedia.com/Fleet_D%27deridex_Warbird_Battle_Cruiser_Retrofit" TargetMode="External"/><Relationship Id="rId227" Type="http://schemas.openxmlformats.org/officeDocument/2006/relationships/hyperlink" Target="http://sto.gamepedia.com/Tholian_Orb_Weaver" TargetMode="External"/><Relationship Id="rId248" Type="http://schemas.openxmlformats.org/officeDocument/2006/relationships/hyperlink" Target="http://sto.gamepedia.com/Hirogen_Hunter_Heavy_Escort" TargetMode="External"/><Relationship Id="rId269" Type="http://schemas.openxmlformats.org/officeDocument/2006/relationships/hyperlink" Target="http://sto.gamepedia.com/Phantom_Intel_Escort" TargetMode="External"/><Relationship Id="rId12" Type="http://schemas.openxmlformats.org/officeDocument/2006/relationships/hyperlink" Target="http://sto.gamepedia.com/Aeon_Timeship" TargetMode="External"/><Relationship Id="rId33" Type="http://schemas.openxmlformats.org/officeDocument/2006/relationships/hyperlink" Target="http://sto.gamepedia.com/Tactical_Escort" TargetMode="External"/><Relationship Id="rId108" Type="http://schemas.openxmlformats.org/officeDocument/2006/relationships/hyperlink" Target="http://sto.gamepedia.com/QulDun_Bird-of-Prey" TargetMode="External"/><Relationship Id="rId129" Type="http://schemas.openxmlformats.org/officeDocument/2006/relationships/hyperlink" Target="http://sto.gamepedia.com/Fleet_Somraw_Raptor_Retrofit" TargetMode="External"/><Relationship Id="rId280" Type="http://schemas.openxmlformats.org/officeDocument/2006/relationships/hyperlink" Target="http://sto.gamepedia.com/index.php?title=Fleet_Scryer_Intel_Science_Vessel&amp;action=edit&amp;redlink=1" TargetMode="External"/><Relationship Id="rId54" Type="http://schemas.openxmlformats.org/officeDocument/2006/relationships/hyperlink" Target="http://sto.gamepedia.com/Wells_Temporal_Science_Vessel" TargetMode="External"/><Relationship Id="rId75" Type="http://schemas.openxmlformats.org/officeDocument/2006/relationships/hyperlink" Target="http://sto.gamepedia.com/Heavy_Cruiser_Retrofit" TargetMode="External"/><Relationship Id="rId96" Type="http://schemas.openxmlformats.org/officeDocument/2006/relationships/hyperlink" Target="http://sto.gamepedia.com/Science_Vessel_Retrofit" TargetMode="External"/><Relationship Id="rId140" Type="http://schemas.openxmlformats.org/officeDocument/2006/relationships/hyperlink" Target="http://sto.gamepedia.com/Bortasqu%27_Command_Cruiser" TargetMode="External"/><Relationship Id="rId161" Type="http://schemas.openxmlformats.org/officeDocument/2006/relationships/hyperlink" Target="http://sto.gamepedia.com/Varanus_Fleet_Support_Vessel" TargetMode="External"/><Relationship Id="rId182" Type="http://schemas.openxmlformats.org/officeDocument/2006/relationships/hyperlink" Target="http://sto.gamepedia.com/Ar%27Kif_Tactical_Warbird" TargetMode="External"/><Relationship Id="rId217" Type="http://schemas.openxmlformats.org/officeDocument/2006/relationships/hyperlink" Target="http://sto.gamepedia.com/Ferengi_D%27Kora_Marauder" TargetMode="External"/><Relationship Id="rId6" Type="http://schemas.openxmlformats.org/officeDocument/2006/relationships/hyperlink" Target="http://sto.gamepedia.com/Yellowstone_Class_Runabout" TargetMode="External"/><Relationship Id="rId238" Type="http://schemas.openxmlformats.org/officeDocument/2006/relationships/hyperlink" Target="http://sto.gamepedia.com/MoQ_Class" TargetMode="External"/><Relationship Id="rId259" Type="http://schemas.openxmlformats.org/officeDocument/2006/relationships/hyperlink" Target="http://sto.gamepedia.com/index.php?title=Mirror_Universe_Ki%27tang_Bird-of-Prey_Retrofit&amp;action=edit&amp;redlink=1" TargetMode="External"/><Relationship Id="rId23" Type="http://schemas.openxmlformats.org/officeDocument/2006/relationships/hyperlink" Target="http://sto.gamepedia.com/Science_Vessel_Refit" TargetMode="External"/><Relationship Id="rId119" Type="http://schemas.openxmlformats.org/officeDocument/2006/relationships/hyperlink" Target="http://sto.gamepedia.com/B%27rel_Fleet_Bird-of-Prey_Retrofit" TargetMode="External"/><Relationship Id="rId270" Type="http://schemas.openxmlformats.org/officeDocument/2006/relationships/hyperlink" Target="http://sto.gamepedia.com/index.php?title=Fleet_Phantom_Intel_Escort&amp;action=edit&amp;redlink=1" TargetMode="External"/><Relationship Id="rId291" Type="http://schemas.openxmlformats.org/officeDocument/2006/relationships/hyperlink" Target="http://sto.gamepedia.com/Faeht_Intel_Warbird" TargetMode="External"/><Relationship Id="rId44" Type="http://schemas.openxmlformats.org/officeDocument/2006/relationships/hyperlink" Target="http://sto.gamepedia.com/Mirror_Universe_Advanced_Escort" TargetMode="External"/><Relationship Id="rId65" Type="http://schemas.openxmlformats.org/officeDocument/2006/relationships/hyperlink" Target="http://sto.gamepedia.com/Chimera_Heavy_Destroyer" TargetMode="External"/><Relationship Id="rId86" Type="http://schemas.openxmlformats.org/officeDocument/2006/relationships/hyperlink" Target="http://sto.gamepedia.com/Fleet_Tactical_Escort_Retrofit" TargetMode="External"/><Relationship Id="rId130" Type="http://schemas.openxmlformats.org/officeDocument/2006/relationships/hyperlink" Target="http://sto.gamepedia.com/K%27Tanco_Battle_Cruiser" TargetMode="External"/><Relationship Id="rId151" Type="http://schemas.openxmlformats.org/officeDocument/2006/relationships/hyperlink" Target="http://sto.gamepedia.com/Krenn_Temporal_Destroyer" TargetMode="External"/><Relationship Id="rId172" Type="http://schemas.openxmlformats.org/officeDocument/2006/relationships/hyperlink" Target="http://sto.gamepedia.com/Tiercel_Shuttle" TargetMode="External"/><Relationship Id="rId193" Type="http://schemas.openxmlformats.org/officeDocument/2006/relationships/hyperlink" Target="http://sto.gamepedia.com/Fleet_T%27varo_Light_Warbird_Retrofit" TargetMode="External"/><Relationship Id="rId207" Type="http://schemas.openxmlformats.org/officeDocument/2006/relationships/hyperlink" Target="http://sto.gamepedia.com/Fleet_Ha%27apax_Advanced_Warbird" TargetMode="External"/><Relationship Id="rId228" Type="http://schemas.openxmlformats.org/officeDocument/2006/relationships/hyperlink" Target="http://sto.gamepedia.com/Voth_Palisade_Science_Vessel" TargetMode="External"/><Relationship Id="rId249" Type="http://schemas.openxmlformats.org/officeDocument/2006/relationships/hyperlink" Target="http://sto.gamepedia.com/Mirror_Universe_Negh%27Var_Heavy_Battle_Cruiser" TargetMode="External"/><Relationship Id="rId13" Type="http://schemas.openxmlformats.org/officeDocument/2006/relationships/hyperlink" Target="http://sto.gamepedia.com/Light_Cruiser" TargetMode="External"/><Relationship Id="rId109" Type="http://schemas.openxmlformats.org/officeDocument/2006/relationships/hyperlink" Target="http://sto.gamepedia.com/Qaw%27Dun_Bird-of-Prey" TargetMode="External"/><Relationship Id="rId260" Type="http://schemas.openxmlformats.org/officeDocument/2006/relationships/hyperlink" Target="http://sto.gamepedia.com/Xindi-Aquatic_Narcine_Dreadnought_Carrier" TargetMode="External"/><Relationship Id="rId281" Type="http://schemas.openxmlformats.org/officeDocument/2006/relationships/hyperlink" Target="http://sto.gamepedia.com/Dauntless_Class_Experimental_Science_Vessel" TargetMode="External"/><Relationship Id="rId34" Type="http://schemas.openxmlformats.org/officeDocument/2006/relationships/hyperlink" Target="http://sto.gamepedia.com/Tactical_Escort_Refit" TargetMode="External"/><Relationship Id="rId55" Type="http://schemas.openxmlformats.org/officeDocument/2006/relationships/hyperlink" Target="http://sto.gamepedia.com/Exploration_Cruiser_Retrofit" TargetMode="External"/><Relationship Id="rId76" Type="http://schemas.openxmlformats.org/officeDocument/2006/relationships/hyperlink" Target="http://sto.gamepedia.com/Fleet_Heavy_Cruiser_Retrofit" TargetMode="External"/><Relationship Id="rId97" Type="http://schemas.openxmlformats.org/officeDocument/2006/relationships/hyperlink" Target="http://sto.gamepedia.com/Fleet_Science_Vessel_Retrofit" TargetMode="External"/><Relationship Id="rId120" Type="http://schemas.openxmlformats.org/officeDocument/2006/relationships/hyperlink" Target="http://sto.gamepedia.com/Somraw_Raptor" TargetMode="External"/><Relationship Id="rId141" Type="http://schemas.openxmlformats.org/officeDocument/2006/relationships/hyperlink" Target="http://sto.gamepedia.com/Bortasqu%27_Tactical_Cruiser" TargetMode="External"/><Relationship Id="rId7" Type="http://schemas.openxmlformats.org/officeDocument/2006/relationships/hyperlink" Target="http://sto.gamepedia.com/Delta_Class_Shuttle" TargetMode="External"/><Relationship Id="rId71" Type="http://schemas.openxmlformats.org/officeDocument/2006/relationships/hyperlink" Target="http://sto.gamepedia.com/Caitian_Atrox_Carrier" TargetMode="External"/><Relationship Id="rId92" Type="http://schemas.openxmlformats.org/officeDocument/2006/relationships/hyperlink" Target="http://sto.gamepedia.com/Research_Science_Vessel_Retrofit" TargetMode="External"/><Relationship Id="rId162" Type="http://schemas.openxmlformats.org/officeDocument/2006/relationships/hyperlink" Target="http://sto.gamepedia.com/Dacoit_Flight-Deck_Cruiser" TargetMode="External"/><Relationship Id="rId183" Type="http://schemas.openxmlformats.org/officeDocument/2006/relationships/hyperlink" Target="http://sto.gamepedia.com/Ar%27Kala_Tactical_Warbird" TargetMode="External"/><Relationship Id="rId213" Type="http://schemas.openxmlformats.org/officeDocument/2006/relationships/hyperlink" Target="http://sto.gamepedia.com/Tholian_Widow_Fighter" TargetMode="External"/><Relationship Id="rId218" Type="http://schemas.openxmlformats.org/officeDocument/2006/relationships/hyperlink" Target="http://sto.gamepedia.com/Tal_Shiar_Adapted_Battle_Cruiser" TargetMode="External"/><Relationship Id="rId234" Type="http://schemas.openxmlformats.org/officeDocument/2006/relationships/hyperlink" Target="http://sto.gamepedia.com/Dyson_Strategic_Science_Destroyer" TargetMode="External"/><Relationship Id="rId239" Type="http://schemas.openxmlformats.org/officeDocument/2006/relationships/hyperlink" Target="http://sto.gamepedia.com/Ta%E2%80%99Sub_Class" TargetMode="External"/><Relationship Id="rId2" Type="http://schemas.openxmlformats.org/officeDocument/2006/relationships/hyperlink" Target="http://sto.gamepedia.com/Type-8_Shuttlecraft" TargetMode="External"/><Relationship Id="rId29" Type="http://schemas.openxmlformats.org/officeDocument/2006/relationships/hyperlink" Target="http://sto.gamepedia.com/Research_Science_Vessel" TargetMode="External"/><Relationship Id="rId250" Type="http://schemas.openxmlformats.org/officeDocument/2006/relationships/hyperlink" Target="http://sto.gamepedia.com/Mirror_Universe_Heavy_Cruiser_Retrofit" TargetMode="External"/><Relationship Id="rId255" Type="http://schemas.openxmlformats.org/officeDocument/2006/relationships/hyperlink" Target="http://sto.gamepedia.com/Fleet_Patrol_Escort_Refit" TargetMode="External"/><Relationship Id="rId271" Type="http://schemas.openxmlformats.org/officeDocument/2006/relationships/hyperlink" Target="http://sto.gamepedia.com/Scryer_Intel_Science_Vessel" TargetMode="External"/><Relationship Id="rId276" Type="http://schemas.openxmlformats.org/officeDocument/2006/relationships/hyperlink" Target="http://sto.gamepedia.com/Guardian_Cruiser" TargetMode="External"/><Relationship Id="rId292" Type="http://schemas.openxmlformats.org/officeDocument/2006/relationships/hyperlink" Target="http://sto.gamepedia.com/index.php?title=Fleet_Faeht_Intel_Warbird&amp;action=edit&amp;redlink=1" TargetMode="External"/><Relationship Id="rId24" Type="http://schemas.openxmlformats.org/officeDocument/2006/relationships/hyperlink" Target="http://sto.gamepedia.com/Heavy_Cruiser" TargetMode="External"/><Relationship Id="rId40" Type="http://schemas.openxmlformats.org/officeDocument/2006/relationships/hyperlink" Target="http://sto.gamepedia.com/Mirror_Universe_Star_Cruiser" TargetMode="External"/><Relationship Id="rId45" Type="http://schemas.openxmlformats.org/officeDocument/2006/relationships/hyperlink" Target="http://sto.gamepedia.com/Patrol_Escort" TargetMode="External"/><Relationship Id="rId66" Type="http://schemas.openxmlformats.org/officeDocument/2006/relationships/hyperlink" Target="http://sto.gamepedia.com/Blockade_Runner_Escort_Retrofit" TargetMode="External"/><Relationship Id="rId87" Type="http://schemas.openxmlformats.org/officeDocument/2006/relationships/hyperlink" Target="http://sto.gamepedia.com/Fleet_Advanced_Escort" TargetMode="External"/><Relationship Id="rId110" Type="http://schemas.openxmlformats.org/officeDocument/2006/relationships/hyperlink" Target="http://sto.gamepedia.com/Norgh_Bird-of-Prey" TargetMode="External"/><Relationship Id="rId115" Type="http://schemas.openxmlformats.org/officeDocument/2006/relationships/hyperlink" Target="http://sto.gamepedia.com/B%27rel_Bird-of-Prey_Retrofit" TargetMode="External"/><Relationship Id="rId131" Type="http://schemas.openxmlformats.org/officeDocument/2006/relationships/hyperlink" Target="http://sto.gamepedia.com/K%27t%27inga_Battle_Cruiser" TargetMode="External"/><Relationship Id="rId136" Type="http://schemas.openxmlformats.org/officeDocument/2006/relationships/hyperlink" Target="http://sto.gamepedia.com/Fleet_Negh%27Var_Heavy_Battle_Cruiser" TargetMode="External"/><Relationship Id="rId157" Type="http://schemas.openxmlformats.org/officeDocument/2006/relationships/hyperlink" Target="http://sto.gamepedia.com/Phalanx_Science_Vessel" TargetMode="External"/><Relationship Id="rId178" Type="http://schemas.openxmlformats.org/officeDocument/2006/relationships/hyperlink" Target="http://sto.gamepedia.com/Dhelan_Warbird" TargetMode="External"/><Relationship Id="rId61" Type="http://schemas.openxmlformats.org/officeDocument/2006/relationships/hyperlink" Target="http://sto.gamepedia.com/Odyssey_Tactical_Cruiser" TargetMode="External"/><Relationship Id="rId82" Type="http://schemas.openxmlformats.org/officeDocument/2006/relationships/hyperlink" Target="http://sto.gamepedia.com/Odyssey_Star_Cruiser" TargetMode="External"/><Relationship Id="rId152" Type="http://schemas.openxmlformats.org/officeDocument/2006/relationships/hyperlink" Target="http://sto.gamepedia.com/Guramba_Siege_Destroyer" TargetMode="External"/><Relationship Id="rId173" Type="http://schemas.openxmlformats.org/officeDocument/2006/relationships/hyperlink" Target="http://sto.gamepedia.com/Kestrel_Runabout" TargetMode="External"/><Relationship Id="rId194" Type="http://schemas.openxmlformats.org/officeDocument/2006/relationships/hyperlink" Target="http://sto.gamepedia.com/Fleet_Dhelan_Warbird_Retrofit" TargetMode="External"/><Relationship Id="rId199" Type="http://schemas.openxmlformats.org/officeDocument/2006/relationships/hyperlink" Target="http://sto.gamepedia.com/Fleet_Daeinos_Heavy_Destroyer" TargetMode="External"/><Relationship Id="rId203" Type="http://schemas.openxmlformats.org/officeDocument/2006/relationships/hyperlink" Target="http://sto.gamepedia.com/Mirror_Universe_Ha%27apax_Advanced_Warbird" TargetMode="External"/><Relationship Id="rId208" Type="http://schemas.openxmlformats.org/officeDocument/2006/relationships/hyperlink" Target="http://sto.gamepedia.com/R%27Mor_Temporal_Science_Vessel" TargetMode="External"/><Relationship Id="rId229" Type="http://schemas.openxmlformats.org/officeDocument/2006/relationships/hyperlink" Target="http://sto.gamepedia.com/Tholian_Recluse_Carrier" TargetMode="External"/><Relationship Id="rId19" Type="http://schemas.openxmlformats.org/officeDocument/2006/relationships/hyperlink" Target="http://sto.gamepedia.com/Cruiser_%28Federation%29" TargetMode="External"/><Relationship Id="rId224" Type="http://schemas.openxmlformats.org/officeDocument/2006/relationships/hyperlink" Target="http://sto.gamepedia.com/Tal_Shiar_Adapted_Destroyer" TargetMode="External"/><Relationship Id="rId240" Type="http://schemas.openxmlformats.org/officeDocument/2006/relationships/hyperlink" Target="http://sto.gamepedia.com/Aves_Class" TargetMode="External"/><Relationship Id="rId245" Type="http://schemas.openxmlformats.org/officeDocument/2006/relationships/hyperlink" Target="http://sto.gamepedia.com/Voth_Bulwark_Dreadnought_Cruiser" TargetMode="External"/><Relationship Id="rId261" Type="http://schemas.openxmlformats.org/officeDocument/2006/relationships/hyperlink" Target="http://sto.gamepedia.com/Undine_Dromias_Bio-Cruiser" TargetMode="External"/><Relationship Id="rId266" Type="http://schemas.openxmlformats.org/officeDocument/2006/relationships/hyperlink" Target="http://sto.gamepedia.com/Eclipse_Intel_Cruiser" TargetMode="External"/><Relationship Id="rId287" Type="http://schemas.openxmlformats.org/officeDocument/2006/relationships/hyperlink" Target="http://sto.gamepedia.com/index.php?title=Fleet_Qib_Intel_Battlecruiser&amp;action=edit&amp;redlink=1" TargetMode="External"/><Relationship Id="rId14" Type="http://schemas.openxmlformats.org/officeDocument/2006/relationships/hyperlink" Target="http://sto.gamepedia.com/TOS_Constitution_Class_Cruiser" TargetMode="External"/><Relationship Id="rId30" Type="http://schemas.openxmlformats.org/officeDocument/2006/relationships/hyperlink" Target="http://sto.gamepedia.com/Advanced_Research_Vessel" TargetMode="External"/><Relationship Id="rId35" Type="http://schemas.openxmlformats.org/officeDocument/2006/relationships/hyperlink" Target="http://sto.gamepedia.com/Long_Range_Science_Vessel" TargetMode="External"/><Relationship Id="rId56" Type="http://schemas.openxmlformats.org/officeDocument/2006/relationships/hyperlink" Target="http://sto.gamepedia.com/Dreadnought_Cruiser" TargetMode="External"/><Relationship Id="rId77" Type="http://schemas.openxmlformats.org/officeDocument/2006/relationships/hyperlink" Target="http://sto.gamepedia.com/Fleet_Star_Cruiser" TargetMode="External"/><Relationship Id="rId100" Type="http://schemas.openxmlformats.org/officeDocument/2006/relationships/hyperlink" Target="http://sto.gamepedia.com/Fleet_Caitian_Atrox_Carrier" TargetMode="External"/><Relationship Id="rId105" Type="http://schemas.openxmlformats.org/officeDocument/2006/relationships/hyperlink" Target="http://sto.gamepedia.com/Rozhenko_Timeship" TargetMode="External"/><Relationship Id="rId126" Type="http://schemas.openxmlformats.org/officeDocument/2006/relationships/hyperlink" Target="http://sto.gamepedia.com/Mirror_Qin_Heavy_Raptor" TargetMode="External"/><Relationship Id="rId147" Type="http://schemas.openxmlformats.org/officeDocument/2006/relationships/hyperlink" Target="http://sto.gamepedia.com/Negh%27Var_Heavy_Battle_Cruiser" TargetMode="External"/><Relationship Id="rId168" Type="http://schemas.openxmlformats.org/officeDocument/2006/relationships/hyperlink" Target="http://sto.gamepedia.com/Mirror_Universe_Vo%27quv_Carrier" TargetMode="External"/><Relationship Id="rId282" Type="http://schemas.openxmlformats.org/officeDocument/2006/relationships/hyperlink" Target="http://sto.gamepedia.com/Mat%27Ha_Raptor" TargetMode="External"/><Relationship Id="rId8" Type="http://schemas.openxmlformats.org/officeDocument/2006/relationships/hyperlink" Target="http://sto.gamepedia.com/Captain%27s_Yacht" TargetMode="External"/><Relationship Id="rId51" Type="http://schemas.openxmlformats.org/officeDocument/2006/relationships/hyperlink" Target="http://sto.gamepedia.com/Mirror_Universe_Reconnaissance_Science_Vessel" TargetMode="External"/><Relationship Id="rId72" Type="http://schemas.openxmlformats.org/officeDocument/2006/relationships/hyperlink" Target="http://sto.gamepedia.com/Multi-Mission_Strategic_Explorer" TargetMode="External"/><Relationship Id="rId93" Type="http://schemas.openxmlformats.org/officeDocument/2006/relationships/hyperlink" Target="http://sto.gamepedia.com/Fleet_Research_Science_Vessel_Retrofit" TargetMode="External"/><Relationship Id="rId98" Type="http://schemas.openxmlformats.org/officeDocument/2006/relationships/hyperlink" Target="http://sto.gamepedia.com/Fleet_Advanced_Research_Vessel_Retrofit" TargetMode="External"/><Relationship Id="rId121" Type="http://schemas.openxmlformats.org/officeDocument/2006/relationships/hyperlink" Target="http://sto.gamepedia.com/Qorgh_Raptor" TargetMode="External"/><Relationship Id="rId142" Type="http://schemas.openxmlformats.org/officeDocument/2006/relationships/hyperlink" Target="http://sto.gamepedia.com/Bortasqu%27_War_Cruiser" TargetMode="External"/><Relationship Id="rId163" Type="http://schemas.openxmlformats.org/officeDocument/2006/relationships/hyperlink" Target="http://sto.gamepedia.com/Corsair_Flight-Deck_Cruiser" TargetMode="External"/><Relationship Id="rId184" Type="http://schemas.openxmlformats.org/officeDocument/2006/relationships/hyperlink" Target="http://sto.gamepedia.com/Ha%27feh_Assault_Warbird" TargetMode="External"/><Relationship Id="rId189" Type="http://schemas.openxmlformats.org/officeDocument/2006/relationships/hyperlink" Target="http://sto.gamepedia.com/Ar%27Kif_Tactical_Carrier_Warbird_Retrofit" TargetMode="External"/><Relationship Id="rId219" Type="http://schemas.openxmlformats.org/officeDocument/2006/relationships/hyperlink" Target="http://sto.gamepedia.com/Elachi_Monbosh_Battleship" TargetMode="External"/><Relationship Id="rId3" Type="http://schemas.openxmlformats.org/officeDocument/2006/relationships/hyperlink" Target="http://sto.gamepedia.com/Type-10_Shuttlecraft" TargetMode="External"/><Relationship Id="rId214" Type="http://schemas.openxmlformats.org/officeDocument/2006/relationships/hyperlink" Target="http://sto.gamepedia.com/Tuffli_Class_Freighter" TargetMode="External"/><Relationship Id="rId230" Type="http://schemas.openxmlformats.org/officeDocument/2006/relationships/hyperlink" Target="http://sto.gamepedia.com/Obelisk_Carrier" TargetMode="External"/><Relationship Id="rId235" Type="http://schemas.openxmlformats.org/officeDocument/2006/relationships/hyperlink" Target="http://sto.gamepedia.com/Dyson_Surveillance_Science_Destroyer" TargetMode="External"/><Relationship Id="rId251" Type="http://schemas.openxmlformats.org/officeDocument/2006/relationships/hyperlink" Target="http://sto.gamepedia.com/Fleet_Mogh_Battle_Cruiser" TargetMode="External"/><Relationship Id="rId256" Type="http://schemas.openxmlformats.org/officeDocument/2006/relationships/hyperlink" Target="http://sto.gamepedia.com/Patrol_Escort_Refit" TargetMode="External"/><Relationship Id="rId277" Type="http://schemas.openxmlformats.org/officeDocument/2006/relationships/hyperlink" Target="http://sto.gamepedia.com/Phantom_Intel_Escort" TargetMode="External"/><Relationship Id="rId25" Type="http://schemas.openxmlformats.org/officeDocument/2006/relationships/hyperlink" Target="http://sto.gamepedia.com/Advanced_Heavy_Cruiser" TargetMode="External"/><Relationship Id="rId46" Type="http://schemas.openxmlformats.org/officeDocument/2006/relationships/hyperlink" Target="http://sto.gamepedia.com/Mirror_Universe_Patrol_Escort" TargetMode="External"/><Relationship Id="rId67" Type="http://schemas.openxmlformats.org/officeDocument/2006/relationships/hyperlink" Target="http://sto.gamepedia.com/Andorian_Kumari_Escort" TargetMode="External"/><Relationship Id="rId116" Type="http://schemas.openxmlformats.org/officeDocument/2006/relationships/hyperlink" Target="http://sto.gamepedia.com/Fleet_Norgh_Bird-of-Prey_Retrofit" TargetMode="External"/><Relationship Id="rId137" Type="http://schemas.openxmlformats.org/officeDocument/2006/relationships/hyperlink" Target="http://sto.gamepedia.com/Vor%27cha_Battle_Cruiser_Retrofit" TargetMode="External"/><Relationship Id="rId158" Type="http://schemas.openxmlformats.org/officeDocument/2006/relationships/hyperlink" Target="http://sto.gamepedia.com/Draguas_Support_Vessel" TargetMode="External"/><Relationship Id="rId272" Type="http://schemas.openxmlformats.org/officeDocument/2006/relationships/hyperlink" Target="http://sto.gamepedia.com/index.php?title=Fleet_Scryer_Intel_Science_Vessel&amp;action=edit&amp;redlink=1" TargetMode="External"/><Relationship Id="rId293" Type="http://schemas.openxmlformats.org/officeDocument/2006/relationships/hyperlink" Target="http://sto.gamepedia.com/Aelahl_Light_Warbird_Battlecruiser" TargetMode="External"/><Relationship Id="rId20" Type="http://schemas.openxmlformats.org/officeDocument/2006/relationships/hyperlink" Target="http://sto.gamepedia.com/Cruiser_Refit" TargetMode="External"/><Relationship Id="rId41" Type="http://schemas.openxmlformats.org/officeDocument/2006/relationships/hyperlink" Target="http://sto.gamepedia.com/Advanced_Heavy_Cruiser_Retrofit" TargetMode="External"/><Relationship Id="rId62" Type="http://schemas.openxmlformats.org/officeDocument/2006/relationships/hyperlink" Target="http://sto.gamepedia.com/Tactical_Escort_Retrofit" TargetMode="External"/><Relationship Id="rId83" Type="http://schemas.openxmlformats.org/officeDocument/2006/relationships/hyperlink" Target="http://sto.gamepedia.com/Fleet_Patrol_Escort" TargetMode="External"/><Relationship Id="rId88" Type="http://schemas.openxmlformats.org/officeDocument/2006/relationships/hyperlink" Target="http://sto.gamepedia.com/Aquarius_Destroyer" TargetMode="External"/><Relationship Id="rId111" Type="http://schemas.openxmlformats.org/officeDocument/2006/relationships/hyperlink" Target="http://sto.gamepedia.com/Ning%27tao_Bird-of-Prey" TargetMode="External"/><Relationship Id="rId132" Type="http://schemas.openxmlformats.org/officeDocument/2006/relationships/hyperlink" Target="http://sto.gamepedia.com/Koro%27t%27inga_Battle_Cruiser" TargetMode="External"/><Relationship Id="rId153" Type="http://schemas.openxmlformats.org/officeDocument/2006/relationships/hyperlink" Target="http://sto.gamepedia.com/Peghqu%27_Heavy_Destroyer" TargetMode="External"/><Relationship Id="rId174" Type="http://schemas.openxmlformats.org/officeDocument/2006/relationships/hyperlink" Target="http://sto.gamepedia.com/Commander%27s_Gig" TargetMode="External"/><Relationship Id="rId179" Type="http://schemas.openxmlformats.org/officeDocument/2006/relationships/hyperlink" Target="http://sto.gamepedia.com/Dhael_Warbird" TargetMode="External"/><Relationship Id="rId195" Type="http://schemas.openxmlformats.org/officeDocument/2006/relationships/hyperlink" Target="http://sto.gamepedia.com/Fleet_Mogai_Heavy_Warbird_Retrofit" TargetMode="External"/><Relationship Id="rId209" Type="http://schemas.openxmlformats.org/officeDocument/2006/relationships/hyperlink" Target="http://sto.gamepedia.com/Ha%27nom_Guardian_Warbird" TargetMode="External"/><Relationship Id="rId190" Type="http://schemas.openxmlformats.org/officeDocument/2006/relationships/hyperlink" Target="http://sto.gamepedia.com/Scimitar_Dreadnought_Warbird" TargetMode="External"/><Relationship Id="rId204" Type="http://schemas.openxmlformats.org/officeDocument/2006/relationships/hyperlink" Target="http://sto.gamepedia.com/D%27deridex_Warbird_Battle_Cruiser_Retrofit" TargetMode="External"/><Relationship Id="rId220" Type="http://schemas.openxmlformats.org/officeDocument/2006/relationships/hyperlink" Target="http://sto.gamepedia.com/Voth_Bastion_Flight-Deck_Cruiser" TargetMode="External"/><Relationship Id="rId225" Type="http://schemas.openxmlformats.org/officeDocument/2006/relationships/hyperlink" Target="http://sto.gamepedia.com/Risian_Corvette" TargetMode="External"/><Relationship Id="rId241" Type="http://schemas.openxmlformats.org/officeDocument/2006/relationships/hyperlink" Target="http://sto.gamepedia.com/Harpia_Class" TargetMode="External"/><Relationship Id="rId246" Type="http://schemas.openxmlformats.org/officeDocument/2006/relationships/hyperlink" Target="http://sto.gamepedia.com/Mirror_Universe_Dhelan_Warbird_Retrofit" TargetMode="External"/><Relationship Id="rId267" Type="http://schemas.openxmlformats.org/officeDocument/2006/relationships/hyperlink" Target="http://sto.gamepedia.com/index.php?title=Fleet_Eclipse_Intel_Cruiser&amp;action=edit&amp;redlink=1" TargetMode="External"/><Relationship Id="rId288" Type="http://schemas.openxmlformats.org/officeDocument/2006/relationships/hyperlink" Target="http://sto.gamepedia.com/Aelahl_Light_Warbird_Battlecruiser" TargetMode="External"/><Relationship Id="rId15" Type="http://schemas.openxmlformats.org/officeDocument/2006/relationships/hyperlink" Target="http://sto.gamepedia.com/NX_Class_Light_Escort" TargetMode="External"/><Relationship Id="rId36" Type="http://schemas.openxmlformats.org/officeDocument/2006/relationships/hyperlink" Target="http://sto.gamepedia.com/Long_Range_Science_Vessel_Refit" TargetMode="External"/><Relationship Id="rId57" Type="http://schemas.openxmlformats.org/officeDocument/2006/relationships/hyperlink" Target="http://sto.gamepedia.com/Assault_Cruiser_Refit" TargetMode="External"/><Relationship Id="rId106" Type="http://schemas.openxmlformats.org/officeDocument/2006/relationships/hyperlink" Target="http://sto.gamepedia.com/B%27rel_Bird-of-Prey" TargetMode="External"/><Relationship Id="rId127" Type="http://schemas.openxmlformats.org/officeDocument/2006/relationships/hyperlink" Target="http://sto.gamepedia.com/Fleet_Qin_Heavy_Raptor" TargetMode="External"/><Relationship Id="rId262" Type="http://schemas.openxmlformats.org/officeDocument/2006/relationships/hyperlink" Target="http://sto.gamepedia.com/Risian_Luxury_Cruiser" TargetMode="External"/><Relationship Id="rId283" Type="http://schemas.openxmlformats.org/officeDocument/2006/relationships/hyperlink" Target="http://sto.gamepedia.com/Qib_Intel_Battlecruiser" TargetMode="External"/><Relationship Id="rId10" Type="http://schemas.openxmlformats.org/officeDocument/2006/relationships/hyperlink" Target="http://sto.gamepedia.com/Peregrine_Attack_Fighter" TargetMode="External"/><Relationship Id="rId31" Type="http://schemas.openxmlformats.org/officeDocument/2006/relationships/hyperlink" Target="http://sto.gamepedia.com/Exploration_Cruiser" TargetMode="External"/><Relationship Id="rId52" Type="http://schemas.openxmlformats.org/officeDocument/2006/relationships/hyperlink" Target="http://sto.gamepedia.com/Advanced_Research_Vessel_Retrofit" TargetMode="External"/><Relationship Id="rId73" Type="http://schemas.openxmlformats.org/officeDocument/2006/relationships/hyperlink" Target="http://sto.gamepedia.com/Multi-Mission_Surveillance_Explorer" TargetMode="External"/><Relationship Id="rId78" Type="http://schemas.openxmlformats.org/officeDocument/2006/relationships/hyperlink" Target="http://sto.gamepedia.com/Fleet_Advanced_Heavy_Cruiser_Retrofit" TargetMode="External"/><Relationship Id="rId94" Type="http://schemas.openxmlformats.org/officeDocument/2006/relationships/hyperlink" Target="http://sto.gamepedia.com/Fleet_Deep_Space_Science_Vessel" TargetMode="External"/><Relationship Id="rId99" Type="http://schemas.openxmlformats.org/officeDocument/2006/relationships/hyperlink" Target="http://sto.gamepedia.com/Fleet_Long_Range_Science_Vessel_Retrofit" TargetMode="External"/><Relationship Id="rId101" Type="http://schemas.openxmlformats.org/officeDocument/2006/relationships/hyperlink" Target="http://sto.gamepedia.com/Kivra_Shuttle" TargetMode="External"/><Relationship Id="rId122" Type="http://schemas.openxmlformats.org/officeDocument/2006/relationships/hyperlink" Target="http://sto.gamepedia.com/SuQob_Raptor" TargetMode="External"/><Relationship Id="rId143" Type="http://schemas.openxmlformats.org/officeDocument/2006/relationships/hyperlink" Target="http://sto.gamepedia.com/Fleet_K%27t%27inga_Battle_Cruiser_Retrofit" TargetMode="External"/><Relationship Id="rId148" Type="http://schemas.openxmlformats.org/officeDocument/2006/relationships/hyperlink" Target="http://sto.gamepedia.com/Bortas_Battle_Cruiser" TargetMode="External"/><Relationship Id="rId164" Type="http://schemas.openxmlformats.org/officeDocument/2006/relationships/hyperlink" Target="http://sto.gamepedia.com/Marauder_Flight-Deck_Cruiser" TargetMode="External"/><Relationship Id="rId169" Type="http://schemas.openxmlformats.org/officeDocument/2006/relationships/hyperlink" Target="http://sto.gamepedia.com/Kar%27Fi_Battle_Carrier" TargetMode="External"/><Relationship Id="rId185" Type="http://schemas.openxmlformats.org/officeDocument/2006/relationships/hyperlink" Target="http://sto.gamepedia.com/Mirror_Universe_Ha%27feh_Assault_Warbird" TargetMode="External"/><Relationship Id="rId4" Type="http://schemas.openxmlformats.org/officeDocument/2006/relationships/hyperlink" Target="http://sto.gamepedia.com/Class_F_Shuttle" TargetMode="External"/><Relationship Id="rId9" Type="http://schemas.openxmlformats.org/officeDocument/2006/relationships/hyperlink" Target="http://sto.gamepedia.com/Tal%27Kyr_Support_Craft" TargetMode="External"/><Relationship Id="rId180" Type="http://schemas.openxmlformats.org/officeDocument/2006/relationships/hyperlink" Target="http://sto.gamepedia.com/Mogai_Heavy_Warbird" TargetMode="External"/><Relationship Id="rId210" Type="http://schemas.openxmlformats.org/officeDocument/2006/relationships/hyperlink" Target="http://sto.gamepedia.com/Mirror_Universe_Ha%27nom_Guardian_Warbird" TargetMode="External"/><Relationship Id="rId215" Type="http://schemas.openxmlformats.org/officeDocument/2006/relationships/hyperlink" Target="http://sto.gamepedia.com/Suliban_Cell_Ship" TargetMode="External"/><Relationship Id="rId236" Type="http://schemas.openxmlformats.org/officeDocument/2006/relationships/hyperlink" Target="http://sto.gamepedia.com/Nov_Class" TargetMode="External"/><Relationship Id="rId257" Type="http://schemas.openxmlformats.org/officeDocument/2006/relationships/hyperlink" Target="http://sto.gamepedia.com/Mirror_Universe_Escort_Retrofit" TargetMode="External"/><Relationship Id="rId278" Type="http://schemas.openxmlformats.org/officeDocument/2006/relationships/hyperlink" Target="http://sto.gamepedia.com/index.php?title=Fleet_Phantom_Intel_Escort&amp;action=edit&amp;redlink=1" TargetMode="External"/><Relationship Id="rId26" Type="http://schemas.openxmlformats.org/officeDocument/2006/relationships/hyperlink" Target="http://sto.gamepedia.com/Support_Cruiser" TargetMode="External"/><Relationship Id="rId231" Type="http://schemas.openxmlformats.org/officeDocument/2006/relationships/hyperlink" Target="http://sto.gamepedia.com/Advanced_Obelisk_Carrier" TargetMode="External"/><Relationship Id="rId252" Type="http://schemas.openxmlformats.org/officeDocument/2006/relationships/hyperlink" Target="http://sto.gamepedia.com/Mogh_Battle_Cruiser" TargetMode="External"/><Relationship Id="rId273" Type="http://schemas.openxmlformats.org/officeDocument/2006/relationships/hyperlink" Target="http://sto.gamepedia.com/Dauntless_Class_Experimental_Science_Vessel" TargetMode="External"/><Relationship Id="rId294" Type="http://schemas.openxmlformats.org/officeDocument/2006/relationships/hyperlink" Target="http://sto.gamepedia.com/Kazon_Heavy_Raider" TargetMode="External"/><Relationship Id="rId47" Type="http://schemas.openxmlformats.org/officeDocument/2006/relationships/hyperlink" Target="http://sto.gamepedia.com/Mobius_Temporal_Destroyer" TargetMode="External"/><Relationship Id="rId68" Type="http://schemas.openxmlformats.org/officeDocument/2006/relationships/hyperlink" Target="http://sto.gamepedia.com/Andorian_Charal_Escort" TargetMode="External"/><Relationship Id="rId89" Type="http://schemas.openxmlformats.org/officeDocument/2006/relationships/hyperlink" Target="http://sto.gamepedia.com/Fleet_Aquarius_Destroyer" TargetMode="External"/><Relationship Id="rId112" Type="http://schemas.openxmlformats.org/officeDocument/2006/relationships/hyperlink" Target="http://sto.gamepedia.com/Ki%27tang_Bird-of-Prey" TargetMode="External"/><Relationship Id="rId133" Type="http://schemas.openxmlformats.org/officeDocument/2006/relationships/hyperlink" Target="http://sto.gamepedia.com/Kamarag_Battlecruiser" TargetMode="External"/><Relationship Id="rId154" Type="http://schemas.openxmlformats.org/officeDocument/2006/relationships/hyperlink" Target="http://sto.gamepedia.com/Scourge_Destroyer_Retrofit" TargetMode="External"/><Relationship Id="rId175" Type="http://schemas.openxmlformats.org/officeDocument/2006/relationships/hyperlink" Target="http://sto.gamepedia.com/Scorpion_Fighter" TargetMode="External"/><Relationship Id="rId196" Type="http://schemas.openxmlformats.org/officeDocument/2006/relationships/hyperlink" Target="http://sto.gamepedia.com/Fleet_Ha%27feh_Assault_Warbird" TargetMode="External"/><Relationship Id="rId200" Type="http://schemas.openxmlformats.org/officeDocument/2006/relationships/hyperlink" Target="http://sto.gamepedia.com/D%27deridex_Warbird_Battle_Cruiser" TargetMode="External"/><Relationship Id="rId16" Type="http://schemas.openxmlformats.org/officeDocument/2006/relationships/hyperlink" Target="http://sto.gamepedia.com/Blockade_Runner_Escort" TargetMode="External"/><Relationship Id="rId221" Type="http://schemas.openxmlformats.org/officeDocument/2006/relationships/hyperlink" Target="http://sto.gamepedia.com/Jem%27Hadar_Attack_Ship" TargetMode="External"/><Relationship Id="rId242" Type="http://schemas.openxmlformats.org/officeDocument/2006/relationships/hyperlink" Target="http://sto.gamepedia.com/Tyton_Class" TargetMode="External"/><Relationship Id="rId263" Type="http://schemas.openxmlformats.org/officeDocument/2006/relationships/hyperlink" Target="http://sto.gamepedia.com/Undine_Nicor_Bio-Warship" TargetMode="External"/><Relationship Id="rId284" Type="http://schemas.openxmlformats.org/officeDocument/2006/relationships/hyperlink" Target="http://sto.gamepedia.com/index.php?title=Fleet_Qib_Intel_Battlecruiser&amp;action=edit&amp;redlink=1" TargetMode="External"/><Relationship Id="rId37" Type="http://schemas.openxmlformats.org/officeDocument/2006/relationships/hyperlink" Target="http://sto.gamepedia.com/Assault_Cruiser" TargetMode="External"/><Relationship Id="rId58" Type="http://schemas.openxmlformats.org/officeDocument/2006/relationships/hyperlink" Target="http://sto.gamepedia.com/Avenger_Battle_Cruiser" TargetMode="External"/><Relationship Id="rId79" Type="http://schemas.openxmlformats.org/officeDocument/2006/relationships/hyperlink" Target="http://sto.gamepedia.com/Fleet_Support_Cruiser_Retrofit" TargetMode="External"/><Relationship Id="rId102" Type="http://schemas.openxmlformats.org/officeDocument/2006/relationships/hyperlink" Target="http://sto.gamepedia.com/Toron_Shuttle" TargetMode="External"/><Relationship Id="rId123" Type="http://schemas.openxmlformats.org/officeDocument/2006/relationships/hyperlink" Target="http://sto.gamepedia.com/Pach_Raptor" TargetMode="External"/><Relationship Id="rId144" Type="http://schemas.openxmlformats.org/officeDocument/2006/relationships/hyperlink" Target="http://sto.gamepedia.com/K%27t%27inga_Battle_Cruiser_Retrofit" TargetMode="External"/><Relationship Id="rId90" Type="http://schemas.openxmlformats.org/officeDocument/2006/relationships/hyperlink" Target="http://sto.gamepedia.com/Fleet_Heavy_Escort_Carrier" TargetMode="External"/><Relationship Id="rId165" Type="http://schemas.openxmlformats.org/officeDocument/2006/relationships/hyperlink" Target="http://sto.gamepedia.com/Corsair_Flight_Deck_Cruiser_Retrofit" TargetMode="External"/><Relationship Id="rId186" Type="http://schemas.openxmlformats.org/officeDocument/2006/relationships/hyperlink" Target="http://sto.gamepedia.com/T%27varo_Light_Warbird_Retrofit" TargetMode="External"/><Relationship Id="rId211" Type="http://schemas.openxmlformats.org/officeDocument/2006/relationships/hyperlink" Target="http://sto.gamepedia.com/Fleet_Ha%27nom_Guardian_Warbird" TargetMode="External"/><Relationship Id="rId232" Type="http://schemas.openxmlformats.org/officeDocument/2006/relationships/hyperlink" Target="http://sto.gamepedia.com/Solanae_Dyson_Science_Destroyer" TargetMode="External"/><Relationship Id="rId253" Type="http://schemas.openxmlformats.org/officeDocument/2006/relationships/hyperlink" Target="http://sto.gamepedia.com/Jem%27Hadar_Dreadnought_Carrier" TargetMode="External"/><Relationship Id="rId274" Type="http://schemas.openxmlformats.org/officeDocument/2006/relationships/hyperlink" Target="http://sto.gamepedia.com/Eclipse_Intel_Cruiser" TargetMode="External"/><Relationship Id="rId295" Type="http://schemas.openxmlformats.org/officeDocument/2006/relationships/hyperlink" Target="http://sto.gamepedia.com/Hazari_Destroyer" TargetMode="External"/><Relationship Id="rId27" Type="http://schemas.openxmlformats.org/officeDocument/2006/relationships/hyperlink" Target="http://sto.gamepedia.com/Heavy_Escort" TargetMode="External"/><Relationship Id="rId48" Type="http://schemas.openxmlformats.org/officeDocument/2006/relationships/hyperlink" Target="http://sto.gamepedia.com/Deep_Space_Science_Vessel" TargetMode="External"/><Relationship Id="rId69" Type="http://schemas.openxmlformats.org/officeDocument/2006/relationships/hyperlink" Target="http://sto.gamepedia.com/Andorian_Khyzon_Escort" TargetMode="External"/><Relationship Id="rId113" Type="http://schemas.openxmlformats.org/officeDocument/2006/relationships/hyperlink" Target="http://sto.gamepedia.com/Ch%27Tang_Bird-of-Prey" TargetMode="External"/><Relationship Id="rId134" Type="http://schemas.openxmlformats.org/officeDocument/2006/relationships/hyperlink" Target="http://sto.gamepedia.com/Vor%27cha_Battle_Cruiser" TargetMode="External"/><Relationship Id="rId80" Type="http://schemas.openxmlformats.org/officeDocument/2006/relationships/hyperlink" Target="http://sto.gamepedia.com/Fleet_Exploration_Cruiser_Retrofit" TargetMode="External"/><Relationship Id="rId155" Type="http://schemas.openxmlformats.org/officeDocument/2006/relationships/hyperlink" Target="http://sto.gamepedia.com/Fleet_Scourge_Destroyer_Retrofit" TargetMode="External"/><Relationship Id="rId176" Type="http://schemas.openxmlformats.org/officeDocument/2006/relationships/hyperlink" Target="http://sto.gamepedia.com/T%27liss_Light_Warbird" TargetMode="External"/><Relationship Id="rId197" Type="http://schemas.openxmlformats.org/officeDocument/2006/relationships/hyperlink" Target="http://sto.gamepedia.com/Talvath_Temporal_Destroyer" TargetMode="External"/><Relationship Id="rId201" Type="http://schemas.openxmlformats.org/officeDocument/2006/relationships/hyperlink" Target="http://sto.gamepedia.com/D%27ridthau_Warbird_Battle_Cruiser" TargetMode="External"/><Relationship Id="rId222" Type="http://schemas.openxmlformats.org/officeDocument/2006/relationships/hyperlink" Target="http://sto.gamepedia.com/Breen_Chel_Grett_Warship" TargetMode="External"/><Relationship Id="rId243" Type="http://schemas.openxmlformats.org/officeDocument/2006/relationships/hyperlink" Target="http://sto.gamepedia.com/Caprimul_Class" TargetMode="External"/><Relationship Id="rId264" Type="http://schemas.openxmlformats.org/officeDocument/2006/relationships/hyperlink" Target="http://sto.gamepedia.com/Xindi-Reptilian_Contortrix_Escort" TargetMode="External"/><Relationship Id="rId285" Type="http://schemas.openxmlformats.org/officeDocument/2006/relationships/hyperlink" Target="http://sto.gamepedia.com/Mat%27Ha_Raptor" TargetMode="External"/><Relationship Id="rId17" Type="http://schemas.openxmlformats.org/officeDocument/2006/relationships/hyperlink" Target="http://sto.gamepedia.com/Andorian_Light_Escort" TargetMode="External"/><Relationship Id="rId38" Type="http://schemas.openxmlformats.org/officeDocument/2006/relationships/hyperlink" Target="http://sto.gamepedia.com/Mirror_Universe_Assault_Cruiser" TargetMode="External"/><Relationship Id="rId59" Type="http://schemas.openxmlformats.org/officeDocument/2006/relationships/hyperlink" Target="http://sto.gamepedia.com/Odyssey_Operations_Cruiser" TargetMode="External"/><Relationship Id="rId103" Type="http://schemas.openxmlformats.org/officeDocument/2006/relationships/hyperlink" Target="http://sto.gamepedia.com/DujHod_Chariot" TargetMode="External"/><Relationship Id="rId124" Type="http://schemas.openxmlformats.org/officeDocument/2006/relationships/hyperlink" Target="http://sto.gamepedia.com/Puyjaq_Raptor" TargetMode="External"/><Relationship Id="rId70" Type="http://schemas.openxmlformats.org/officeDocument/2006/relationships/hyperlink" Target="http://sto.gamepedia.com/Long_Range_Science_Vessel_Retrofit" TargetMode="External"/><Relationship Id="rId91" Type="http://schemas.openxmlformats.org/officeDocument/2006/relationships/hyperlink" Target="http://sto.gamepedia.com/Fleet_Chimera_Heavy_Destroyer" TargetMode="External"/><Relationship Id="rId145" Type="http://schemas.openxmlformats.org/officeDocument/2006/relationships/hyperlink" Target="http://sto.gamepedia.com/Fleet_Tor%27Kaht_Battle_Cruiser_Retrofit" TargetMode="External"/><Relationship Id="rId166" Type="http://schemas.openxmlformats.org/officeDocument/2006/relationships/hyperlink" Target="http://sto.gamepedia.com/Fleet_Corsair_Flight_Deck_Cruiser_Retrofit" TargetMode="External"/><Relationship Id="rId187" Type="http://schemas.openxmlformats.org/officeDocument/2006/relationships/hyperlink" Target="http://sto.gamepedia.com/Dhelan_Warbird_Retrofit" TargetMode="External"/><Relationship Id="rId1" Type="http://schemas.openxmlformats.org/officeDocument/2006/relationships/hyperlink" Target="http://sto.gamepedia.com/Science_Vessel_%28Federation%29" TargetMode="External"/><Relationship Id="rId212" Type="http://schemas.openxmlformats.org/officeDocument/2006/relationships/hyperlink" Target="http://sto.gamepedia.com/Ferengi_Na%27Far" TargetMode="External"/><Relationship Id="rId233" Type="http://schemas.openxmlformats.org/officeDocument/2006/relationships/hyperlink" Target="http://sto.gamepedia.com/Dyson_Reconnaissance_Science_Destroyer" TargetMode="External"/><Relationship Id="rId254" Type="http://schemas.openxmlformats.org/officeDocument/2006/relationships/hyperlink" Target="http://sto.gamepedia.com/Fleet_Dreadnought_Cruiser" TargetMode="External"/><Relationship Id="rId28" Type="http://schemas.openxmlformats.org/officeDocument/2006/relationships/hyperlink" Target="http://sto.gamepedia.com/Heavy_Escort_Refit" TargetMode="External"/><Relationship Id="rId49" Type="http://schemas.openxmlformats.org/officeDocument/2006/relationships/hyperlink" Target="http://sto.gamepedia.com/Mirror_Universe_Deep_Space_Science_Vessel" TargetMode="External"/><Relationship Id="rId114" Type="http://schemas.openxmlformats.org/officeDocument/2006/relationships/hyperlink" Target="http://sto.gamepedia.com/Hegh%27ta_Heavy_Bird-of-Prey" TargetMode="External"/><Relationship Id="rId275" Type="http://schemas.openxmlformats.org/officeDocument/2006/relationships/hyperlink" Target="http://sto.gamepedia.com/index.php?title=Fleet_Eclipse_Intel_Cruiser&amp;action=edit&amp;redlink=1" TargetMode="External"/><Relationship Id="rId296" Type="http://schemas.openxmlformats.org/officeDocument/2006/relationships/printerSettings" Target="../printerSettings/printerSettings2.bin"/><Relationship Id="rId60" Type="http://schemas.openxmlformats.org/officeDocument/2006/relationships/hyperlink" Target="http://sto.gamepedia.com/Odyssey_Science_Cruiser" TargetMode="External"/><Relationship Id="rId81" Type="http://schemas.openxmlformats.org/officeDocument/2006/relationships/hyperlink" Target="http://sto.gamepedia.com/Fleet_Avenger_Battle_Cruiser" TargetMode="External"/><Relationship Id="rId135" Type="http://schemas.openxmlformats.org/officeDocument/2006/relationships/hyperlink" Target="http://sto.gamepedia.com/Vor%27Kang_Battle_Cruiser" TargetMode="External"/><Relationship Id="rId156" Type="http://schemas.openxmlformats.org/officeDocument/2006/relationships/hyperlink" Target="http://sto.gamepedia.com/Fleet_Peghqu%27_Heavy_Destroyer" TargetMode="External"/><Relationship Id="rId177" Type="http://schemas.openxmlformats.org/officeDocument/2006/relationships/hyperlink" Target="http://sto.gamepedia.com/T%27varo_Light_Warbird" TargetMode="External"/><Relationship Id="rId198" Type="http://schemas.openxmlformats.org/officeDocument/2006/relationships/hyperlink" Target="http://sto.gamepedia.com/Daeinos_Heavy_Destroyer" TargetMode="External"/><Relationship Id="rId202" Type="http://schemas.openxmlformats.org/officeDocument/2006/relationships/hyperlink" Target="http://sto.gamepedia.com/Ha%27apax_Advanced_Warbird" TargetMode="External"/><Relationship Id="rId223" Type="http://schemas.openxmlformats.org/officeDocument/2006/relationships/hyperlink" Target="http://sto.gamepedia.com/Breen_Plesh_Brek_Heavy_Raider" TargetMode="External"/><Relationship Id="rId244" Type="http://schemas.openxmlformats.org/officeDocument/2006/relationships/hyperlink" Target="http://sto.gamepedia.com/Voth_Heavy_Fighter" TargetMode="External"/><Relationship Id="rId18" Type="http://schemas.openxmlformats.org/officeDocument/2006/relationships/hyperlink" Target="http://sto.gamepedia.com/Oberth_Class_Light_Science_Vessel" TargetMode="External"/><Relationship Id="rId39" Type="http://schemas.openxmlformats.org/officeDocument/2006/relationships/hyperlink" Target="http://sto.gamepedia.com/Star_Cruiser" TargetMode="External"/><Relationship Id="rId265" Type="http://schemas.openxmlformats.org/officeDocument/2006/relationships/hyperlink" Target="http://sto.gamepedia.com/Heavy_Cruiser_Refit" TargetMode="External"/><Relationship Id="rId286" Type="http://schemas.openxmlformats.org/officeDocument/2006/relationships/hyperlink" Target="http://sto.gamepedia.com/Qib_Intel_Battlecruiser" TargetMode="External"/><Relationship Id="rId50" Type="http://schemas.openxmlformats.org/officeDocument/2006/relationships/hyperlink" Target="http://sto.gamepedia.com/Reconnaissance_Science_Vessel" TargetMode="External"/><Relationship Id="rId104" Type="http://schemas.openxmlformats.org/officeDocument/2006/relationships/hyperlink" Target="http://sto.gamepedia.com/To%27Duj_Fighter_%28playable%29" TargetMode="External"/><Relationship Id="rId125" Type="http://schemas.openxmlformats.org/officeDocument/2006/relationships/hyperlink" Target="http://sto.gamepedia.com/Qin_Heavy_Raptor" TargetMode="External"/><Relationship Id="rId146" Type="http://schemas.openxmlformats.org/officeDocument/2006/relationships/hyperlink" Target="http://sto.gamepedia.com/Fleet_Kamarag_Battlecruiser_Retrofit" TargetMode="External"/><Relationship Id="rId167" Type="http://schemas.openxmlformats.org/officeDocument/2006/relationships/hyperlink" Target="http://sto.gamepedia.com/Vo%27quv_Carrier" TargetMode="External"/><Relationship Id="rId188" Type="http://schemas.openxmlformats.org/officeDocument/2006/relationships/hyperlink" Target="http://sto.gamepedia.com/Mogai_Heavy_Warbird_Retrofi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to.gamepedia.com/Carrier" TargetMode="External"/><Relationship Id="rId299" Type="http://schemas.openxmlformats.org/officeDocument/2006/relationships/hyperlink" Target="http://sto.gamepedia.com/Tholian_Recluse_Carrier" TargetMode="External"/><Relationship Id="rId21" Type="http://schemas.openxmlformats.org/officeDocument/2006/relationships/hyperlink" Target="http://sto.gamepedia.com/Tactical_Escort" TargetMode="External"/><Relationship Id="rId42" Type="http://schemas.openxmlformats.org/officeDocument/2006/relationships/hyperlink" Target="http://sto.gamepedia.com/Mirror_Universe_Heavy_Cruiser_Retrofit" TargetMode="External"/><Relationship Id="rId63" Type="http://schemas.openxmlformats.org/officeDocument/2006/relationships/hyperlink" Target="http://sto.gamepedia.com/Dreadnought_Cruiser" TargetMode="External"/><Relationship Id="rId84" Type="http://schemas.openxmlformats.org/officeDocument/2006/relationships/hyperlink" Target="http://sto.gamepedia.com/Fleet_Aquarius_Light_Escort" TargetMode="External"/><Relationship Id="rId138" Type="http://schemas.openxmlformats.org/officeDocument/2006/relationships/hyperlink" Target="http://sto.gamepedia.com/K%27Tanco_Battle_Cruiser" TargetMode="External"/><Relationship Id="rId159" Type="http://schemas.openxmlformats.org/officeDocument/2006/relationships/hyperlink" Target="http://sto.gamepedia.com/Mirror_Universe_Ki%27tang_Bird-of-Prey_Retrofit" TargetMode="External"/><Relationship Id="rId170" Type="http://schemas.openxmlformats.org/officeDocument/2006/relationships/hyperlink" Target="http://sto.gamepedia.com/Fleet_Somraw_Raptor_Retrofit" TargetMode="External"/><Relationship Id="rId191" Type="http://schemas.openxmlformats.org/officeDocument/2006/relationships/hyperlink" Target="http://sto.gamepedia.com/index.php?title=Fleet_Qib_Intel_Battlecruiser&amp;action=edit&amp;redlink=1" TargetMode="External"/><Relationship Id="rId205" Type="http://schemas.openxmlformats.org/officeDocument/2006/relationships/hyperlink" Target="http://sto.gamepedia.com/Flight-Deck_Cruiser" TargetMode="External"/><Relationship Id="rId226" Type="http://schemas.openxmlformats.org/officeDocument/2006/relationships/hyperlink" Target="http://sto.gamepedia.com/Warbird" TargetMode="External"/><Relationship Id="rId247" Type="http://schemas.openxmlformats.org/officeDocument/2006/relationships/hyperlink" Target="http://sto.gamepedia.com/Fleet_Ha%27feh_Assault_Warbird" TargetMode="External"/><Relationship Id="rId107" Type="http://schemas.openxmlformats.org/officeDocument/2006/relationships/hyperlink" Target="http://sto.gamepedia.com/Fleet_Science_Vessel_Retrofit" TargetMode="External"/><Relationship Id="rId268" Type="http://schemas.openxmlformats.org/officeDocument/2006/relationships/hyperlink" Target="http://sto.gamepedia.com/Talvath_Temporal_Destroyer" TargetMode="External"/><Relationship Id="rId289" Type="http://schemas.openxmlformats.org/officeDocument/2006/relationships/hyperlink" Target="http://sto.gamepedia.com/Tholian_Orb_Weaver" TargetMode="External"/><Relationship Id="rId11" Type="http://schemas.openxmlformats.org/officeDocument/2006/relationships/hyperlink" Target="http://sto.gamepedia.com/Exploration_Cruiser" TargetMode="External"/><Relationship Id="rId32" Type="http://schemas.openxmlformats.org/officeDocument/2006/relationships/hyperlink" Target="http://sto.gamepedia.com/Zen" TargetMode="External"/><Relationship Id="rId53" Type="http://schemas.openxmlformats.org/officeDocument/2006/relationships/hyperlink" Target="http://sto.gamepedia.com/Fleet_Assault_Cruiser_Refit" TargetMode="External"/><Relationship Id="rId74" Type="http://schemas.openxmlformats.org/officeDocument/2006/relationships/hyperlink" Target="http://sto.gamepedia.com/Heavy_Escort_Carrier" TargetMode="External"/><Relationship Id="rId128" Type="http://schemas.openxmlformats.org/officeDocument/2006/relationships/hyperlink" Target="http://sto.gamepedia.com/Ning%27tao_Bird-of-Prey" TargetMode="External"/><Relationship Id="rId149" Type="http://schemas.openxmlformats.org/officeDocument/2006/relationships/hyperlink" Target="http://sto.gamepedia.com/Draguas_Support_Vessel" TargetMode="External"/><Relationship Id="rId5" Type="http://schemas.openxmlformats.org/officeDocument/2006/relationships/hyperlink" Target="http://sto.gamepedia.com/Cruiser_%28Federation%29" TargetMode="External"/><Relationship Id="rId95" Type="http://schemas.openxmlformats.org/officeDocument/2006/relationships/hyperlink" Target="http://sto.gamepedia.com/Mirror_Universe_Deep_Space_Science_Vessel" TargetMode="External"/><Relationship Id="rId160" Type="http://schemas.openxmlformats.org/officeDocument/2006/relationships/hyperlink" Target="http://sto.gamepedia.com/B%27rel_Bird-of-Prey_Retrofit" TargetMode="External"/><Relationship Id="rId181" Type="http://schemas.openxmlformats.org/officeDocument/2006/relationships/hyperlink" Target="http://sto.gamepedia.com/Bortasqu%27_Tactical_Cruiser" TargetMode="External"/><Relationship Id="rId216" Type="http://schemas.openxmlformats.org/officeDocument/2006/relationships/hyperlink" Target="http://sto.gamepedia.com/Rank" TargetMode="External"/><Relationship Id="rId237" Type="http://schemas.openxmlformats.org/officeDocument/2006/relationships/hyperlink" Target="http://sto.gamepedia.com/Mirror_Universe_Dhelan_Warbird_Retrofit" TargetMode="External"/><Relationship Id="rId258" Type="http://schemas.openxmlformats.org/officeDocument/2006/relationships/hyperlink" Target="http://sto.gamepedia.com/Warbird" TargetMode="External"/><Relationship Id="rId279" Type="http://schemas.openxmlformats.org/officeDocument/2006/relationships/hyperlink" Target="http://sto.gamepedia.com/Breen_Chel_Grett_Warship" TargetMode="External"/><Relationship Id="rId22" Type="http://schemas.openxmlformats.org/officeDocument/2006/relationships/hyperlink" Target="http://sto.gamepedia.com/Tactical_Escort_Refit" TargetMode="External"/><Relationship Id="rId43" Type="http://schemas.openxmlformats.org/officeDocument/2006/relationships/hyperlink" Target="http://sto.gamepedia.com/Exploration_Cruiser_Retrofit" TargetMode="External"/><Relationship Id="rId64" Type="http://schemas.openxmlformats.org/officeDocument/2006/relationships/hyperlink" Target="http://sto.gamepedia.com/Fleet_Dreadnought_Cruiser" TargetMode="External"/><Relationship Id="rId118" Type="http://schemas.openxmlformats.org/officeDocument/2006/relationships/hyperlink" Target="http://sto.gamepedia.com/Caitian_Atrox_Carrier" TargetMode="External"/><Relationship Id="rId139" Type="http://schemas.openxmlformats.org/officeDocument/2006/relationships/hyperlink" Target="http://sto.gamepedia.com/K%27t%27inga_Battle_Cruiser" TargetMode="External"/><Relationship Id="rId290" Type="http://schemas.openxmlformats.org/officeDocument/2006/relationships/hyperlink" Target="http://sto.gamepedia.com/Voth_Palisade_Science_Vessel" TargetMode="External"/><Relationship Id="rId85" Type="http://schemas.openxmlformats.org/officeDocument/2006/relationships/hyperlink" Target="http://sto.gamepedia.com/Phantom_Intel_Escort" TargetMode="External"/><Relationship Id="rId150" Type="http://schemas.openxmlformats.org/officeDocument/2006/relationships/hyperlink" Target="http://sto.gamepedia.com/Flight-Deck_Cruiser" TargetMode="External"/><Relationship Id="rId171" Type="http://schemas.openxmlformats.org/officeDocument/2006/relationships/hyperlink" Target="http://sto.gamepedia.com/Fleet_Qin_Heavy_Raptor" TargetMode="External"/><Relationship Id="rId192" Type="http://schemas.openxmlformats.org/officeDocument/2006/relationships/hyperlink" Target="http://sto.gamepedia.com/Destroyer" TargetMode="External"/><Relationship Id="rId206" Type="http://schemas.openxmlformats.org/officeDocument/2006/relationships/hyperlink" Target="http://sto.gamepedia.com/Marauder_Flight-Deck_Cruiser" TargetMode="External"/><Relationship Id="rId227" Type="http://schemas.openxmlformats.org/officeDocument/2006/relationships/hyperlink" Target="http://sto.gamepedia.com/D%27deridex_Warbird_Battle_Cruiser" TargetMode="External"/><Relationship Id="rId248" Type="http://schemas.openxmlformats.org/officeDocument/2006/relationships/hyperlink" Target="http://sto.gamepedia.com/Faeht_Intel_Warbird" TargetMode="External"/><Relationship Id="rId269" Type="http://schemas.openxmlformats.org/officeDocument/2006/relationships/hyperlink" Target="http://sto.gamepedia.com/Small_Craft" TargetMode="External"/><Relationship Id="rId12" Type="http://schemas.openxmlformats.org/officeDocument/2006/relationships/hyperlink" Target="http://sto.gamepedia.com/Exploration_Cruiser_Refit" TargetMode="External"/><Relationship Id="rId33" Type="http://schemas.openxmlformats.org/officeDocument/2006/relationships/hyperlink" Target="http://sto.gamepedia.com/Zen" TargetMode="External"/><Relationship Id="rId108" Type="http://schemas.openxmlformats.org/officeDocument/2006/relationships/hyperlink" Target="http://sto.gamepedia.com/Research_Science_Vessel_Retrofit" TargetMode="External"/><Relationship Id="rId129" Type="http://schemas.openxmlformats.org/officeDocument/2006/relationships/hyperlink" Target="http://sto.gamepedia.com/Ki%27tang_Bird-of-Prey" TargetMode="External"/><Relationship Id="rId280" Type="http://schemas.openxmlformats.org/officeDocument/2006/relationships/hyperlink" Target="http://sto.gamepedia.com/Breen_Plesh_Brek_Heavy_Raider" TargetMode="External"/><Relationship Id="rId54" Type="http://schemas.openxmlformats.org/officeDocument/2006/relationships/hyperlink" Target="http://sto.gamepedia.com/Fleet_Star_Cruiser" TargetMode="External"/><Relationship Id="rId75" Type="http://schemas.openxmlformats.org/officeDocument/2006/relationships/hyperlink" Target="http://sto.gamepedia.com/Blockade_Runner_Escort_Retrofit" TargetMode="External"/><Relationship Id="rId96" Type="http://schemas.openxmlformats.org/officeDocument/2006/relationships/hyperlink" Target="http://sto.gamepedia.com/Reconnaissance_Science_Vessel" TargetMode="External"/><Relationship Id="rId140" Type="http://schemas.openxmlformats.org/officeDocument/2006/relationships/hyperlink" Target="http://sto.gamepedia.com/Koro%27t%27inga_Battle_Cruiser" TargetMode="External"/><Relationship Id="rId161" Type="http://schemas.openxmlformats.org/officeDocument/2006/relationships/hyperlink" Target="http://sto.gamepedia.com/B%27rel_Fleet_Bird-of-Prey_Retrofit" TargetMode="External"/><Relationship Id="rId182" Type="http://schemas.openxmlformats.org/officeDocument/2006/relationships/hyperlink" Target="http://sto.gamepedia.com/Bortasqu%27_War_Cruiser" TargetMode="External"/><Relationship Id="rId217" Type="http://schemas.openxmlformats.org/officeDocument/2006/relationships/hyperlink" Target="http://sto.gamepedia.com/Warbird" TargetMode="External"/><Relationship Id="rId6" Type="http://schemas.openxmlformats.org/officeDocument/2006/relationships/hyperlink" Target="http://sto.gamepedia.com/Cruiser_Refit" TargetMode="External"/><Relationship Id="rId238" Type="http://schemas.openxmlformats.org/officeDocument/2006/relationships/hyperlink" Target="http://sto.gamepedia.com/Mirror_Universe_Mogai_Heavy_Warbird_Retrofit" TargetMode="External"/><Relationship Id="rId259" Type="http://schemas.openxmlformats.org/officeDocument/2006/relationships/hyperlink" Target="http://sto.gamepedia.com/Ha%27nom_Guardian_Warbird" TargetMode="External"/><Relationship Id="rId23" Type="http://schemas.openxmlformats.org/officeDocument/2006/relationships/hyperlink" Target="http://sto.gamepedia.com/Science_Vessel" TargetMode="External"/><Relationship Id="rId119" Type="http://schemas.openxmlformats.org/officeDocument/2006/relationships/hyperlink" Target="http://sto.gamepedia.com/Fleet_Caitian_Atrox_Carrier" TargetMode="External"/><Relationship Id="rId270" Type="http://schemas.openxmlformats.org/officeDocument/2006/relationships/hyperlink" Target="http://sto.gamepedia.com/Obelisk_Carrier" TargetMode="External"/><Relationship Id="rId291" Type="http://schemas.openxmlformats.org/officeDocument/2006/relationships/hyperlink" Target="http://sto.gamepedia.com/Battle_Cruiser" TargetMode="External"/><Relationship Id="rId44" Type="http://schemas.openxmlformats.org/officeDocument/2006/relationships/hyperlink" Target="http://sto.gamepedia.com/Assault_Cruiser_Refit" TargetMode="External"/><Relationship Id="rId65" Type="http://schemas.openxmlformats.org/officeDocument/2006/relationships/hyperlink" Target="http://sto.gamepedia.com/Escort" TargetMode="External"/><Relationship Id="rId86" Type="http://schemas.openxmlformats.org/officeDocument/2006/relationships/hyperlink" Target="http://sto.gamepedia.com/index.php?title=Fleet_Phantom_Intel_Escort&amp;action=edit&amp;redlink=1" TargetMode="External"/><Relationship Id="rId130" Type="http://schemas.openxmlformats.org/officeDocument/2006/relationships/hyperlink" Target="http://sto.gamepedia.com/Ch%27Tang_Bird-of-Prey" TargetMode="External"/><Relationship Id="rId151" Type="http://schemas.openxmlformats.org/officeDocument/2006/relationships/hyperlink" Target="http://sto.gamepedia.com/Dacoit_Flight-Deck_Cruiser" TargetMode="External"/><Relationship Id="rId172" Type="http://schemas.openxmlformats.org/officeDocument/2006/relationships/hyperlink" Target="http://sto.gamepedia.com/Mat%27Ha_Raptor" TargetMode="External"/><Relationship Id="rId193" Type="http://schemas.openxmlformats.org/officeDocument/2006/relationships/hyperlink" Target="http://sto.gamepedia.com/Krenn_Temporal_Destroyer" TargetMode="External"/><Relationship Id="rId207" Type="http://schemas.openxmlformats.org/officeDocument/2006/relationships/hyperlink" Target="http://sto.gamepedia.com/Corsair_Flight_Deck_Cruiser_Retrofit" TargetMode="External"/><Relationship Id="rId228" Type="http://schemas.openxmlformats.org/officeDocument/2006/relationships/hyperlink" Target="http://sto.gamepedia.com/D%27ridthau_Warbird_Battle_Cruiser" TargetMode="External"/><Relationship Id="rId249" Type="http://schemas.openxmlformats.org/officeDocument/2006/relationships/hyperlink" Target="http://sto.gamepedia.com/index.php?title=Fleet_Faeht_Intel_Warbird&amp;action=edit&amp;redlink=1" TargetMode="External"/><Relationship Id="rId13" Type="http://schemas.openxmlformats.org/officeDocument/2006/relationships/hyperlink" Target="http://sto.gamepedia.com/Escort" TargetMode="External"/><Relationship Id="rId109" Type="http://schemas.openxmlformats.org/officeDocument/2006/relationships/hyperlink" Target="http://sto.gamepedia.com/Fleet_Research_Science_Vessel_Retrofit" TargetMode="External"/><Relationship Id="rId260" Type="http://schemas.openxmlformats.org/officeDocument/2006/relationships/hyperlink" Target="http://sto.gamepedia.com/Mirror_Universe_Ha%27nom_Guardian_Warbird" TargetMode="External"/><Relationship Id="rId281" Type="http://schemas.openxmlformats.org/officeDocument/2006/relationships/hyperlink" Target="http://sto.gamepedia.com/Elachi_S%27golth_Escort" TargetMode="External"/><Relationship Id="rId34" Type="http://schemas.openxmlformats.org/officeDocument/2006/relationships/hyperlink" Target="http://sto.gamepedia.com/Fleet" TargetMode="External"/><Relationship Id="rId55" Type="http://schemas.openxmlformats.org/officeDocument/2006/relationships/hyperlink" Target="http://sto.gamepedia.com/Odyssey_Star_Cruiser" TargetMode="External"/><Relationship Id="rId76" Type="http://schemas.openxmlformats.org/officeDocument/2006/relationships/hyperlink" Target="http://sto.gamepedia.com/Patrol_Escort_Refit" TargetMode="External"/><Relationship Id="rId97" Type="http://schemas.openxmlformats.org/officeDocument/2006/relationships/hyperlink" Target="http://sto.gamepedia.com/Mirror_Universe_Reconnaissance_Science_Vessel" TargetMode="External"/><Relationship Id="rId120" Type="http://schemas.openxmlformats.org/officeDocument/2006/relationships/hyperlink" Target="http://sto.gamepedia.com/Small_Craft" TargetMode="External"/><Relationship Id="rId141" Type="http://schemas.openxmlformats.org/officeDocument/2006/relationships/hyperlink" Target="http://sto.gamepedia.com/Kamarag_Battlecruiser" TargetMode="External"/><Relationship Id="rId7" Type="http://schemas.openxmlformats.org/officeDocument/2006/relationships/hyperlink" Target="http://sto.gamepedia.com/Heavy_Cruiser" TargetMode="External"/><Relationship Id="rId162" Type="http://schemas.openxmlformats.org/officeDocument/2006/relationships/hyperlink" Target="http://sto.gamepedia.com/Fleet_Norgh_Bird-of-Prey_Retrofit" TargetMode="External"/><Relationship Id="rId183" Type="http://schemas.openxmlformats.org/officeDocument/2006/relationships/hyperlink" Target="http://sto.gamepedia.com/K%27t%27inga_Battle_Cruiser_Retrofit" TargetMode="External"/><Relationship Id="rId218" Type="http://schemas.openxmlformats.org/officeDocument/2006/relationships/hyperlink" Target="http://sto.gamepedia.com/T%27liss_Light_Warbird" TargetMode="External"/><Relationship Id="rId239" Type="http://schemas.openxmlformats.org/officeDocument/2006/relationships/hyperlink" Target="http://sto.gamepedia.com/T%27varo_Light_Warbird_Retrofit" TargetMode="External"/><Relationship Id="rId2" Type="http://schemas.openxmlformats.org/officeDocument/2006/relationships/hyperlink" Target="http://sto.gamepedia.com/Cruiser" TargetMode="External"/><Relationship Id="rId29" Type="http://schemas.openxmlformats.org/officeDocument/2006/relationships/hyperlink" Target="http://sto.gamepedia.com/Long_Range_Science_Vessel" TargetMode="External"/><Relationship Id="rId250" Type="http://schemas.openxmlformats.org/officeDocument/2006/relationships/hyperlink" Target="http://sto.gamepedia.com/Warbird" TargetMode="External"/><Relationship Id="rId255" Type="http://schemas.openxmlformats.org/officeDocument/2006/relationships/hyperlink" Target="http://sto.gamepedia.com/Fleet_D%27deridex_Warbird_Battle_Cruiser_Retrofit" TargetMode="External"/><Relationship Id="rId271" Type="http://schemas.openxmlformats.org/officeDocument/2006/relationships/hyperlink" Target="http://sto.gamepedia.com/Cruiser" TargetMode="External"/><Relationship Id="rId276" Type="http://schemas.openxmlformats.org/officeDocument/2006/relationships/hyperlink" Target="http://sto.gamepedia.com/Undine_Dromias_Bio-Cruiser" TargetMode="External"/><Relationship Id="rId292" Type="http://schemas.openxmlformats.org/officeDocument/2006/relationships/hyperlink" Target="http://sto.gamepedia.com/Carrier" TargetMode="External"/><Relationship Id="rId297" Type="http://schemas.openxmlformats.org/officeDocument/2006/relationships/hyperlink" Target="http://sto.gamepedia.com/Advanced_Obelisk_Carrier" TargetMode="External"/><Relationship Id="rId24" Type="http://schemas.openxmlformats.org/officeDocument/2006/relationships/hyperlink" Target="http://sto.gamepedia.com/Oberth_Class_Light_Science_Vessel" TargetMode="External"/><Relationship Id="rId40" Type="http://schemas.openxmlformats.org/officeDocument/2006/relationships/hyperlink" Target="http://sto.gamepedia.com/Advanced_Heavy_Cruiser_Retrofit" TargetMode="External"/><Relationship Id="rId45" Type="http://schemas.openxmlformats.org/officeDocument/2006/relationships/hyperlink" Target="http://sto.gamepedia.com/Odyssey_Operations_Cruiser" TargetMode="External"/><Relationship Id="rId66" Type="http://schemas.openxmlformats.org/officeDocument/2006/relationships/hyperlink" Target="http://sto.gamepedia.com/Carrier" TargetMode="External"/><Relationship Id="rId87" Type="http://schemas.openxmlformats.org/officeDocument/2006/relationships/hyperlink" Target="http://sto.gamepedia.com/Destroyer" TargetMode="External"/><Relationship Id="rId110" Type="http://schemas.openxmlformats.org/officeDocument/2006/relationships/hyperlink" Target="http://sto.gamepedia.com/Fleet_Advanced_Research_Vessel_Retrofit" TargetMode="External"/><Relationship Id="rId115" Type="http://schemas.openxmlformats.org/officeDocument/2006/relationships/hyperlink" Target="http://sto.gamepedia.com/index.php?title=Fleet_Scryer_Intel_Science_Vessel&amp;action=edit&amp;redlink=1" TargetMode="External"/><Relationship Id="rId131" Type="http://schemas.openxmlformats.org/officeDocument/2006/relationships/hyperlink" Target="http://sto.gamepedia.com/Raptor" TargetMode="External"/><Relationship Id="rId136" Type="http://schemas.openxmlformats.org/officeDocument/2006/relationships/hyperlink" Target="http://sto.gamepedia.com/Puyjaq_Raptor" TargetMode="External"/><Relationship Id="rId157" Type="http://schemas.openxmlformats.org/officeDocument/2006/relationships/hyperlink" Target="http://sto.gamepedia.com/Raider" TargetMode="External"/><Relationship Id="rId178" Type="http://schemas.openxmlformats.org/officeDocument/2006/relationships/hyperlink" Target="http://sto.gamepedia.com/Kamarag_Battlecruiser_Retrofit" TargetMode="External"/><Relationship Id="rId301" Type="http://schemas.openxmlformats.org/officeDocument/2006/relationships/drawing" Target="../drawings/drawing1.xml"/><Relationship Id="rId61" Type="http://schemas.openxmlformats.org/officeDocument/2006/relationships/hyperlink" Target="http://sto.gamepedia.com/Fleet_Avenger_Battle_Cruiser" TargetMode="External"/><Relationship Id="rId82" Type="http://schemas.openxmlformats.org/officeDocument/2006/relationships/hyperlink" Target="http://sto.gamepedia.com/Fleet_Patrol_Escort_Refit" TargetMode="External"/><Relationship Id="rId152" Type="http://schemas.openxmlformats.org/officeDocument/2006/relationships/hyperlink" Target="http://sto.gamepedia.com/Corsair_Flight-Deck_Cruiser" TargetMode="External"/><Relationship Id="rId173" Type="http://schemas.openxmlformats.org/officeDocument/2006/relationships/hyperlink" Target="http://sto.gamepedia.com/Battle_Cruiser" TargetMode="External"/><Relationship Id="rId194" Type="http://schemas.openxmlformats.org/officeDocument/2006/relationships/hyperlink" Target="http://sto.gamepedia.com/Guramba_Siege_Destroyer" TargetMode="External"/><Relationship Id="rId199" Type="http://schemas.openxmlformats.org/officeDocument/2006/relationships/hyperlink" Target="http://sto.gamepedia.com/Korath_Temporal_Science_Vessel" TargetMode="External"/><Relationship Id="rId203" Type="http://schemas.openxmlformats.org/officeDocument/2006/relationships/hyperlink" Target="http://sto.gamepedia.com/Ta%E2%80%99Sub_Class" TargetMode="External"/><Relationship Id="rId208" Type="http://schemas.openxmlformats.org/officeDocument/2006/relationships/hyperlink" Target="http://sto.gamepedia.com/Fleet_Corsair_Flight_Deck_Cruiser_Retrofit" TargetMode="External"/><Relationship Id="rId229" Type="http://schemas.openxmlformats.org/officeDocument/2006/relationships/hyperlink" Target="http://sto.gamepedia.com/Rank" TargetMode="External"/><Relationship Id="rId19" Type="http://schemas.openxmlformats.org/officeDocument/2006/relationships/hyperlink" Target="http://sto.gamepedia.com/Heavy_Escort" TargetMode="External"/><Relationship Id="rId224" Type="http://schemas.openxmlformats.org/officeDocument/2006/relationships/hyperlink" Target="http://sto.gamepedia.com/Ar%27Kif_Tactical_Warbird" TargetMode="External"/><Relationship Id="rId240" Type="http://schemas.openxmlformats.org/officeDocument/2006/relationships/hyperlink" Target="http://sto.gamepedia.com/Dhelan_Warbird_Retrofit" TargetMode="External"/><Relationship Id="rId245" Type="http://schemas.openxmlformats.org/officeDocument/2006/relationships/hyperlink" Target="http://sto.gamepedia.com/Fleet_Mogai_Heavy_Warbird_Retrofit" TargetMode="External"/><Relationship Id="rId261" Type="http://schemas.openxmlformats.org/officeDocument/2006/relationships/hyperlink" Target="http://sto.gamepedia.com/R%27Mor_Temporal_Science_Vessel" TargetMode="External"/><Relationship Id="rId266" Type="http://schemas.openxmlformats.org/officeDocument/2006/relationships/hyperlink" Target="http://sto.gamepedia.com/Fleet_Ha%27nom_Guardian_Warbird" TargetMode="External"/><Relationship Id="rId287" Type="http://schemas.openxmlformats.org/officeDocument/2006/relationships/hyperlink" Target="http://sto.gamepedia.com/Undine_Nicor_Bio-Warship" TargetMode="External"/><Relationship Id="rId14" Type="http://schemas.openxmlformats.org/officeDocument/2006/relationships/hyperlink" Target="http://sto.gamepedia.com/NX_Class_Light_Escort" TargetMode="External"/><Relationship Id="rId30" Type="http://schemas.openxmlformats.org/officeDocument/2006/relationships/hyperlink" Target="http://sto.gamepedia.com/Long_Range_Science_Vessel_Refit" TargetMode="External"/><Relationship Id="rId35" Type="http://schemas.openxmlformats.org/officeDocument/2006/relationships/hyperlink" Target="http://sto.gamepedia.com/Cruiser" TargetMode="External"/><Relationship Id="rId56" Type="http://schemas.openxmlformats.org/officeDocument/2006/relationships/hyperlink" Target="http://sto.gamepedia.com/Eclipse_Intel_Cruiser" TargetMode="External"/><Relationship Id="rId77" Type="http://schemas.openxmlformats.org/officeDocument/2006/relationships/hyperlink" Target="http://sto.gamepedia.com/Escort_Retrofit" TargetMode="External"/><Relationship Id="rId100" Type="http://schemas.openxmlformats.org/officeDocument/2006/relationships/hyperlink" Target="http://sto.gamepedia.com/Wells_Temporal_Science_Vessel" TargetMode="External"/><Relationship Id="rId105" Type="http://schemas.openxmlformats.org/officeDocument/2006/relationships/hyperlink" Target="http://sto.gamepedia.com/Multi-Mission_Surveillance_Explorer" TargetMode="External"/><Relationship Id="rId126" Type="http://schemas.openxmlformats.org/officeDocument/2006/relationships/hyperlink" Target="http://sto.gamepedia.com/Qaw%27Dun_Bird-of-Prey" TargetMode="External"/><Relationship Id="rId147" Type="http://schemas.openxmlformats.org/officeDocument/2006/relationships/hyperlink" Target="http://sto.gamepedia.com/Support_Vessel" TargetMode="External"/><Relationship Id="rId168" Type="http://schemas.openxmlformats.org/officeDocument/2006/relationships/hyperlink" Target="http://sto.gamepedia.com/Mirror_Universe_Somraw_Raptor_Retrofit" TargetMode="External"/><Relationship Id="rId282" Type="http://schemas.openxmlformats.org/officeDocument/2006/relationships/hyperlink" Target="http://sto.gamepedia.com/Hirogen_Hunter_Heavy_Escort" TargetMode="External"/><Relationship Id="rId8" Type="http://schemas.openxmlformats.org/officeDocument/2006/relationships/hyperlink" Target="http://sto.gamepedia.com/Heavy_Cruiser_Refit" TargetMode="External"/><Relationship Id="rId51" Type="http://schemas.openxmlformats.org/officeDocument/2006/relationships/hyperlink" Target="http://sto.gamepedia.com/Fleet_Support_Cruiser_Retrofit" TargetMode="External"/><Relationship Id="rId72" Type="http://schemas.openxmlformats.org/officeDocument/2006/relationships/hyperlink" Target="http://sto.gamepedia.com/Tactical_Escort_Retrofit" TargetMode="External"/><Relationship Id="rId93" Type="http://schemas.openxmlformats.org/officeDocument/2006/relationships/hyperlink" Target="http://sto.gamepedia.com/Science_Vessel" TargetMode="External"/><Relationship Id="rId98" Type="http://schemas.openxmlformats.org/officeDocument/2006/relationships/hyperlink" Target="http://sto.gamepedia.com/Advanced_Research_Vessel_Retrofit" TargetMode="External"/><Relationship Id="rId121" Type="http://schemas.openxmlformats.org/officeDocument/2006/relationships/hyperlink" Target="http://sto.gamepedia.com/Rank" TargetMode="External"/><Relationship Id="rId142" Type="http://schemas.openxmlformats.org/officeDocument/2006/relationships/hyperlink" Target="http://sto.gamepedia.com/Vor%27cha_Battle_Cruiser" TargetMode="External"/><Relationship Id="rId163" Type="http://schemas.openxmlformats.org/officeDocument/2006/relationships/hyperlink" Target="http://sto.gamepedia.com/HoH%27SuS_Bird-of-Prey" TargetMode="External"/><Relationship Id="rId184" Type="http://schemas.openxmlformats.org/officeDocument/2006/relationships/hyperlink" Target="http://sto.gamepedia.com/Fleet_K%27t%27inga_Battle_Cruiser_Retrofit" TargetMode="External"/><Relationship Id="rId189" Type="http://schemas.openxmlformats.org/officeDocument/2006/relationships/hyperlink" Target="http://sto.gamepedia.com/Bortas_Battle_Cruiser" TargetMode="External"/><Relationship Id="rId219" Type="http://schemas.openxmlformats.org/officeDocument/2006/relationships/hyperlink" Target="http://sto.gamepedia.com/T%27varo_Light_Warbird" TargetMode="External"/><Relationship Id="rId3" Type="http://schemas.openxmlformats.org/officeDocument/2006/relationships/hyperlink" Target="http://sto.gamepedia.com/Light_Cruiser" TargetMode="External"/><Relationship Id="rId214" Type="http://schemas.openxmlformats.org/officeDocument/2006/relationships/hyperlink" Target="http://sto.gamepedia.com/Fleet_Kar%27Fi_Battle_Carrier" TargetMode="External"/><Relationship Id="rId230" Type="http://schemas.openxmlformats.org/officeDocument/2006/relationships/hyperlink" Target="http://sto.gamepedia.com/Zen" TargetMode="External"/><Relationship Id="rId235" Type="http://schemas.openxmlformats.org/officeDocument/2006/relationships/hyperlink" Target="http://sto.gamepedia.com/Mirror_Universe_Ha%27feh_Assault_Warbird" TargetMode="External"/><Relationship Id="rId251" Type="http://schemas.openxmlformats.org/officeDocument/2006/relationships/hyperlink" Target="http://sto.gamepedia.com/Ha%27apax_Advanced_Warbird" TargetMode="External"/><Relationship Id="rId256" Type="http://schemas.openxmlformats.org/officeDocument/2006/relationships/hyperlink" Target="http://sto.gamepedia.com/Fleet_Ha%27apax_Advanced_Warbird" TargetMode="External"/><Relationship Id="rId277" Type="http://schemas.openxmlformats.org/officeDocument/2006/relationships/hyperlink" Target="http://sto.gamepedia.com/Voth_Bastion_Flight-Deck_Cruiser" TargetMode="External"/><Relationship Id="rId298" Type="http://schemas.openxmlformats.org/officeDocument/2006/relationships/hyperlink" Target="http://sto.gamepedia.com/Jem%27Hadar_Dreadnought_Carrier" TargetMode="External"/><Relationship Id="rId25" Type="http://schemas.openxmlformats.org/officeDocument/2006/relationships/hyperlink" Target="http://sto.gamepedia.com/Science_Vessel_%28Federation%29" TargetMode="External"/><Relationship Id="rId46" Type="http://schemas.openxmlformats.org/officeDocument/2006/relationships/hyperlink" Target="http://sto.gamepedia.com/Odyssey_Science_Cruiser" TargetMode="External"/><Relationship Id="rId67" Type="http://schemas.openxmlformats.org/officeDocument/2006/relationships/hyperlink" Target="http://sto.gamepedia.com/Advanced_Escort" TargetMode="External"/><Relationship Id="rId116" Type="http://schemas.openxmlformats.org/officeDocument/2006/relationships/hyperlink" Target="http://sto.gamepedia.com/Dauntless_Class_Experimental_Science_Vessel" TargetMode="External"/><Relationship Id="rId137" Type="http://schemas.openxmlformats.org/officeDocument/2006/relationships/hyperlink" Target="http://sto.gamepedia.com/Battle_Cruiser" TargetMode="External"/><Relationship Id="rId158" Type="http://schemas.openxmlformats.org/officeDocument/2006/relationships/hyperlink" Target="http://sto.gamepedia.com/Hegh%27ta_Heavy_Bird-of-Prey" TargetMode="External"/><Relationship Id="rId272" Type="http://schemas.openxmlformats.org/officeDocument/2006/relationships/hyperlink" Target="http://sto.gamepedia.com/Escort" TargetMode="External"/><Relationship Id="rId293" Type="http://schemas.openxmlformats.org/officeDocument/2006/relationships/hyperlink" Target="http://sto.gamepedia.com/Elachi_Monbosh_Battleship" TargetMode="External"/><Relationship Id="rId20" Type="http://schemas.openxmlformats.org/officeDocument/2006/relationships/hyperlink" Target="http://sto.gamepedia.com/Heavy_Escort_Refit" TargetMode="External"/><Relationship Id="rId41" Type="http://schemas.openxmlformats.org/officeDocument/2006/relationships/hyperlink" Target="http://sto.gamepedia.com/Support_Cruiser_Retrofit" TargetMode="External"/><Relationship Id="rId62" Type="http://schemas.openxmlformats.org/officeDocument/2006/relationships/hyperlink" Target="http://sto.gamepedia.com/Carrier" TargetMode="External"/><Relationship Id="rId83" Type="http://schemas.openxmlformats.org/officeDocument/2006/relationships/hyperlink" Target="http://sto.gamepedia.com/Aquarius_Light_Escort" TargetMode="External"/><Relationship Id="rId88" Type="http://schemas.openxmlformats.org/officeDocument/2006/relationships/hyperlink" Target="http://sto.gamepedia.com/Mobius_Temporal_Destroyer" TargetMode="External"/><Relationship Id="rId111" Type="http://schemas.openxmlformats.org/officeDocument/2006/relationships/hyperlink" Target="http://sto.gamepedia.com/Fleet_Long_Range_Science_Vessel_Retrofit" TargetMode="External"/><Relationship Id="rId132" Type="http://schemas.openxmlformats.org/officeDocument/2006/relationships/hyperlink" Target="http://sto.gamepedia.com/Somraw_Raptor" TargetMode="External"/><Relationship Id="rId153" Type="http://schemas.openxmlformats.org/officeDocument/2006/relationships/hyperlink" Target="http://sto.gamepedia.com/Rank" TargetMode="External"/><Relationship Id="rId174" Type="http://schemas.openxmlformats.org/officeDocument/2006/relationships/hyperlink" Target="http://sto.gamepedia.com/Negh%27Var_Heavy_Battle_Cruiser" TargetMode="External"/><Relationship Id="rId179" Type="http://schemas.openxmlformats.org/officeDocument/2006/relationships/hyperlink" Target="http://sto.gamepedia.com/Mogh_Battle_Cruiser" TargetMode="External"/><Relationship Id="rId195" Type="http://schemas.openxmlformats.org/officeDocument/2006/relationships/hyperlink" Target="http://sto.gamepedia.com/Scourge_Destroyer_Retrofit" TargetMode="External"/><Relationship Id="rId209" Type="http://schemas.openxmlformats.org/officeDocument/2006/relationships/hyperlink" Target="http://sto.gamepedia.com/Carrier" TargetMode="External"/><Relationship Id="rId190" Type="http://schemas.openxmlformats.org/officeDocument/2006/relationships/hyperlink" Target="http://sto.gamepedia.com/Qib_Intel_Battlecruiser" TargetMode="External"/><Relationship Id="rId204" Type="http://schemas.openxmlformats.org/officeDocument/2006/relationships/hyperlink" Target="http://sto.gamepedia.com/Varanus_Fleet_Support_Vessel" TargetMode="External"/><Relationship Id="rId220" Type="http://schemas.openxmlformats.org/officeDocument/2006/relationships/hyperlink" Target="http://sto.gamepedia.com/Dhelan_Warbird" TargetMode="External"/><Relationship Id="rId225" Type="http://schemas.openxmlformats.org/officeDocument/2006/relationships/hyperlink" Target="http://sto.gamepedia.com/Ar%27Kala_Tactical_Warbird" TargetMode="External"/><Relationship Id="rId241" Type="http://schemas.openxmlformats.org/officeDocument/2006/relationships/hyperlink" Target="http://sto.gamepedia.com/Mogai_Heavy_Warbird_Retrofit" TargetMode="External"/><Relationship Id="rId246" Type="http://schemas.openxmlformats.org/officeDocument/2006/relationships/hyperlink" Target="http://sto.gamepedia.com/Fleet_Ar%27Kif_Tactical_Carrier_Warbird_Retrofit" TargetMode="External"/><Relationship Id="rId267" Type="http://schemas.openxmlformats.org/officeDocument/2006/relationships/hyperlink" Target="http://sto.gamepedia.com/Warbird" TargetMode="External"/><Relationship Id="rId288" Type="http://schemas.openxmlformats.org/officeDocument/2006/relationships/hyperlink" Target="http://sto.gamepedia.com/Xindi-Reptilian_Contortrix_Escort" TargetMode="External"/><Relationship Id="rId15" Type="http://schemas.openxmlformats.org/officeDocument/2006/relationships/hyperlink" Target="http://sto.gamepedia.com/Blockade_Runner_Escort" TargetMode="External"/><Relationship Id="rId36" Type="http://schemas.openxmlformats.org/officeDocument/2006/relationships/hyperlink" Target="http://sto.gamepedia.com/Assault_Cruiser" TargetMode="External"/><Relationship Id="rId57" Type="http://schemas.openxmlformats.org/officeDocument/2006/relationships/hyperlink" Target="http://sto.gamepedia.com/index.php?title=Fleet_Eclipse_Intel_Cruiser&amp;action=edit&amp;redlink=1" TargetMode="External"/><Relationship Id="rId106" Type="http://schemas.openxmlformats.org/officeDocument/2006/relationships/hyperlink" Target="http://sto.gamepedia.com/Science_Vessel_Retrofit" TargetMode="External"/><Relationship Id="rId127" Type="http://schemas.openxmlformats.org/officeDocument/2006/relationships/hyperlink" Target="http://sto.gamepedia.com/Norgh_Bird-of-Prey" TargetMode="External"/><Relationship Id="rId262" Type="http://schemas.openxmlformats.org/officeDocument/2006/relationships/hyperlink" Target="http://sto.gamepedia.com/Aves_Class" TargetMode="External"/><Relationship Id="rId283" Type="http://schemas.openxmlformats.org/officeDocument/2006/relationships/hyperlink" Target="http://sto.gamepedia.com/Jem%27Hadar_Attack_Ship" TargetMode="External"/><Relationship Id="rId10" Type="http://schemas.openxmlformats.org/officeDocument/2006/relationships/hyperlink" Target="http://sto.gamepedia.com/Support_Cruiser" TargetMode="External"/><Relationship Id="rId31" Type="http://schemas.openxmlformats.org/officeDocument/2006/relationships/hyperlink" Target="http://sto.gamepedia.com/Rank" TargetMode="External"/><Relationship Id="rId52" Type="http://schemas.openxmlformats.org/officeDocument/2006/relationships/hyperlink" Target="http://sto.gamepedia.com/Fleet_Exploration_Cruiser_Retrofit" TargetMode="External"/><Relationship Id="rId73" Type="http://schemas.openxmlformats.org/officeDocument/2006/relationships/hyperlink" Target="http://sto.gamepedia.com/Multi-Vector_Advanced_Escort" TargetMode="External"/><Relationship Id="rId78" Type="http://schemas.openxmlformats.org/officeDocument/2006/relationships/hyperlink" Target="http://sto.gamepedia.com/Fleet_Escort_Retrofit" TargetMode="External"/><Relationship Id="rId94" Type="http://schemas.openxmlformats.org/officeDocument/2006/relationships/hyperlink" Target="http://sto.gamepedia.com/Deep_Space_Science_Vessel" TargetMode="External"/><Relationship Id="rId99" Type="http://schemas.openxmlformats.org/officeDocument/2006/relationships/hyperlink" Target="http://sto.gamepedia.com/D%27Kyr_Science_Vessel" TargetMode="External"/><Relationship Id="rId101" Type="http://schemas.openxmlformats.org/officeDocument/2006/relationships/hyperlink" Target="http://sto.gamepedia.com/Mirror_Universe_Science_Vessel_Retrofit" TargetMode="External"/><Relationship Id="rId122" Type="http://schemas.openxmlformats.org/officeDocument/2006/relationships/hyperlink" Target="http://sto.gamepedia.com/Raider" TargetMode="External"/><Relationship Id="rId143" Type="http://schemas.openxmlformats.org/officeDocument/2006/relationships/hyperlink" Target="http://sto.gamepedia.com/Vor%27Kang_Battle_Cruiser" TargetMode="External"/><Relationship Id="rId148" Type="http://schemas.openxmlformats.org/officeDocument/2006/relationships/hyperlink" Target="http://sto.gamepedia.com/Phalanx_Science_Vessel" TargetMode="External"/><Relationship Id="rId164" Type="http://schemas.openxmlformats.org/officeDocument/2006/relationships/hyperlink" Target="http://sto.gamepedia.com/Fleet_HoH%27SuS_Bird-of-Prey" TargetMode="External"/><Relationship Id="rId169" Type="http://schemas.openxmlformats.org/officeDocument/2006/relationships/hyperlink" Target="http://sto.gamepedia.com/Somraw_Raptor_Retrofit" TargetMode="External"/><Relationship Id="rId185" Type="http://schemas.openxmlformats.org/officeDocument/2006/relationships/hyperlink" Target="http://sto.gamepedia.com/Fleet_Kamarag_Battlecruiser_Retrofit" TargetMode="External"/><Relationship Id="rId4" Type="http://schemas.openxmlformats.org/officeDocument/2006/relationships/hyperlink" Target="http://sto.gamepedia.com/TOS_Constitution_Class_Cruiser" TargetMode="External"/><Relationship Id="rId9" Type="http://schemas.openxmlformats.org/officeDocument/2006/relationships/hyperlink" Target="http://sto.gamepedia.com/Advanced_Heavy_Cruiser" TargetMode="External"/><Relationship Id="rId180" Type="http://schemas.openxmlformats.org/officeDocument/2006/relationships/hyperlink" Target="http://sto.gamepedia.com/Bortasqu%27_Command_Cruiser" TargetMode="External"/><Relationship Id="rId210" Type="http://schemas.openxmlformats.org/officeDocument/2006/relationships/hyperlink" Target="http://sto.gamepedia.com/Vo%27Quv_Carrier" TargetMode="External"/><Relationship Id="rId215" Type="http://schemas.openxmlformats.org/officeDocument/2006/relationships/hyperlink" Target="http://sto.gamepedia.com/Small_Craft" TargetMode="External"/><Relationship Id="rId236" Type="http://schemas.openxmlformats.org/officeDocument/2006/relationships/hyperlink" Target="http://sto.gamepedia.com/Mirror_Universe_T%27varo_Light_Warbird_Retrofit" TargetMode="External"/><Relationship Id="rId257" Type="http://schemas.openxmlformats.org/officeDocument/2006/relationships/hyperlink" Target="http://sto.gamepedia.com/Aelahl_Light_Warbird_Battlecruiser" TargetMode="External"/><Relationship Id="rId278" Type="http://schemas.openxmlformats.org/officeDocument/2006/relationships/hyperlink" Target="http://sto.gamepedia.com/Voth_Bulwark_Dreadnought_Cruiser" TargetMode="External"/><Relationship Id="rId26" Type="http://schemas.openxmlformats.org/officeDocument/2006/relationships/hyperlink" Target="http://sto.gamepedia.com/Science_Vessel_Refit" TargetMode="External"/><Relationship Id="rId231" Type="http://schemas.openxmlformats.org/officeDocument/2006/relationships/hyperlink" Target="http://sto.gamepedia.com/Zen" TargetMode="External"/><Relationship Id="rId252" Type="http://schemas.openxmlformats.org/officeDocument/2006/relationships/hyperlink" Target="http://sto.gamepedia.com/Mirror_Universe_Ha%27apax_Advanced_Warbird" TargetMode="External"/><Relationship Id="rId273" Type="http://schemas.openxmlformats.org/officeDocument/2006/relationships/hyperlink" Target="http://sto.gamepedia.com/Science_Vessel" TargetMode="External"/><Relationship Id="rId294" Type="http://schemas.openxmlformats.org/officeDocument/2006/relationships/hyperlink" Target="http://sto.gamepedia.com/Ferengi_D%27Kora_Marauder" TargetMode="External"/><Relationship Id="rId47" Type="http://schemas.openxmlformats.org/officeDocument/2006/relationships/hyperlink" Target="http://sto.gamepedia.com/Odyssey_Tactical_Cruiser" TargetMode="External"/><Relationship Id="rId68" Type="http://schemas.openxmlformats.org/officeDocument/2006/relationships/hyperlink" Target="http://sto.gamepedia.com/Mirror_Universe_Advanced_Escort" TargetMode="External"/><Relationship Id="rId89" Type="http://schemas.openxmlformats.org/officeDocument/2006/relationships/hyperlink" Target="http://sto.gamepedia.com/Solanae_Dyson_Science_Destroyer" TargetMode="External"/><Relationship Id="rId112" Type="http://schemas.openxmlformats.org/officeDocument/2006/relationships/hyperlink" Target="http://sto.gamepedia.com/Fleet_Deep_Space_Science_Vessel" TargetMode="External"/><Relationship Id="rId133" Type="http://schemas.openxmlformats.org/officeDocument/2006/relationships/hyperlink" Target="http://sto.gamepedia.com/Qorgh_Raptor" TargetMode="External"/><Relationship Id="rId154" Type="http://schemas.openxmlformats.org/officeDocument/2006/relationships/hyperlink" Target="http://sto.gamepedia.com/Zen" TargetMode="External"/><Relationship Id="rId175" Type="http://schemas.openxmlformats.org/officeDocument/2006/relationships/hyperlink" Target="http://sto.gamepedia.com/Mirror_Universe_Negh%27Var_Heavy_Battle_Cruiser" TargetMode="External"/><Relationship Id="rId196" Type="http://schemas.openxmlformats.org/officeDocument/2006/relationships/hyperlink" Target="http://sto.gamepedia.com/Fleet_Scourge_Destroyer_Retrofit" TargetMode="External"/><Relationship Id="rId200" Type="http://schemas.openxmlformats.org/officeDocument/2006/relationships/hyperlink" Target="http://sto.gamepedia.com/Nov_Class" TargetMode="External"/><Relationship Id="rId16" Type="http://schemas.openxmlformats.org/officeDocument/2006/relationships/hyperlink" Target="http://sto.gamepedia.com/Andorian_Light_Escort" TargetMode="External"/><Relationship Id="rId221" Type="http://schemas.openxmlformats.org/officeDocument/2006/relationships/hyperlink" Target="http://sto.gamepedia.com/Dhael_Warbird" TargetMode="External"/><Relationship Id="rId242" Type="http://schemas.openxmlformats.org/officeDocument/2006/relationships/hyperlink" Target="http://sto.gamepedia.com/Ar%27Kif_Tactical_Carrier_Warbird_Retrofit" TargetMode="External"/><Relationship Id="rId263" Type="http://schemas.openxmlformats.org/officeDocument/2006/relationships/hyperlink" Target="http://sto.gamepedia.com/Harpia_Class" TargetMode="External"/><Relationship Id="rId284" Type="http://schemas.openxmlformats.org/officeDocument/2006/relationships/hyperlink" Target="http://sto.gamepedia.com/Jem%27Hadar_Heavy_Escort_Carrier" TargetMode="External"/><Relationship Id="rId37" Type="http://schemas.openxmlformats.org/officeDocument/2006/relationships/hyperlink" Target="http://sto.gamepedia.com/Mirror_Universe_Assault_Cruiser" TargetMode="External"/><Relationship Id="rId58" Type="http://schemas.openxmlformats.org/officeDocument/2006/relationships/hyperlink" Target="http://sto.gamepedia.com/Guardian_Cruiser" TargetMode="External"/><Relationship Id="rId79" Type="http://schemas.openxmlformats.org/officeDocument/2006/relationships/hyperlink" Target="http://sto.gamepedia.com/Fleet_Heavy_Escort_Carrier" TargetMode="External"/><Relationship Id="rId102" Type="http://schemas.openxmlformats.org/officeDocument/2006/relationships/hyperlink" Target="http://sto.gamepedia.com/Long_Range_Science_Vessel_Retrofit" TargetMode="External"/><Relationship Id="rId123" Type="http://schemas.openxmlformats.org/officeDocument/2006/relationships/hyperlink" Target="http://sto.gamepedia.com/B%27rel_Bird-of-Prey" TargetMode="External"/><Relationship Id="rId144" Type="http://schemas.openxmlformats.org/officeDocument/2006/relationships/hyperlink" Target="http://sto.gamepedia.com/Destroyer" TargetMode="External"/><Relationship Id="rId90" Type="http://schemas.openxmlformats.org/officeDocument/2006/relationships/hyperlink" Target="http://sto.gamepedia.com/Dyson_Reconnaissance_Science_Destroyer" TargetMode="External"/><Relationship Id="rId165" Type="http://schemas.openxmlformats.org/officeDocument/2006/relationships/hyperlink" Target="http://sto.gamepedia.com/Raptor" TargetMode="External"/><Relationship Id="rId186" Type="http://schemas.openxmlformats.org/officeDocument/2006/relationships/hyperlink" Target="http://sto.gamepedia.com/Fleet_Tor%27Kaht_Battle_Cruiser_Retrofit" TargetMode="External"/><Relationship Id="rId211" Type="http://schemas.openxmlformats.org/officeDocument/2006/relationships/hyperlink" Target="http://sto.gamepedia.com/Mirror_Universe_Vo%27Quv_Carrier" TargetMode="External"/><Relationship Id="rId232" Type="http://schemas.openxmlformats.org/officeDocument/2006/relationships/hyperlink" Target="http://sto.gamepedia.com/Fleet" TargetMode="External"/><Relationship Id="rId253" Type="http://schemas.openxmlformats.org/officeDocument/2006/relationships/hyperlink" Target="http://sto.gamepedia.com/D%27deridex_Warbird_Battle_Cruiser_Retrofit" TargetMode="External"/><Relationship Id="rId274" Type="http://schemas.openxmlformats.org/officeDocument/2006/relationships/hyperlink" Target="http://sto.gamepedia.com/Cardassian_Galor_Class_Cruiser" TargetMode="External"/><Relationship Id="rId295" Type="http://schemas.openxmlformats.org/officeDocument/2006/relationships/hyperlink" Target="http://sto.gamepedia.com/Hirogen_Apex_Heavy_Battlecruiser" TargetMode="External"/><Relationship Id="rId27" Type="http://schemas.openxmlformats.org/officeDocument/2006/relationships/hyperlink" Target="http://sto.gamepedia.com/Research_Science_Vessel" TargetMode="External"/><Relationship Id="rId48" Type="http://schemas.openxmlformats.org/officeDocument/2006/relationships/hyperlink" Target="http://sto.gamepedia.com/Heavy_Cruiser_Retrofit" TargetMode="External"/><Relationship Id="rId69" Type="http://schemas.openxmlformats.org/officeDocument/2006/relationships/hyperlink" Target="http://sto.gamepedia.com/Patrol_Escort" TargetMode="External"/><Relationship Id="rId113" Type="http://schemas.openxmlformats.org/officeDocument/2006/relationships/hyperlink" Target="http://sto.gamepedia.com/Fleet_Reconnaissance_Science_Vessel" TargetMode="External"/><Relationship Id="rId134" Type="http://schemas.openxmlformats.org/officeDocument/2006/relationships/hyperlink" Target="http://sto.gamepedia.com/SuQob_Raptor" TargetMode="External"/><Relationship Id="rId80" Type="http://schemas.openxmlformats.org/officeDocument/2006/relationships/hyperlink" Target="http://sto.gamepedia.com/Fleet_Tactical_Escort_Retrofit" TargetMode="External"/><Relationship Id="rId155" Type="http://schemas.openxmlformats.org/officeDocument/2006/relationships/hyperlink" Target="http://sto.gamepedia.com/Zen" TargetMode="External"/><Relationship Id="rId176" Type="http://schemas.openxmlformats.org/officeDocument/2006/relationships/hyperlink" Target="http://sto.gamepedia.com/Vor%27cha_Battle_Cruiser_Retrofit" TargetMode="External"/><Relationship Id="rId197" Type="http://schemas.openxmlformats.org/officeDocument/2006/relationships/hyperlink" Target="http://sto.gamepedia.com/Support_Vessel" TargetMode="External"/><Relationship Id="rId201" Type="http://schemas.openxmlformats.org/officeDocument/2006/relationships/hyperlink" Target="http://sto.gamepedia.com/Chontay_Class" TargetMode="External"/><Relationship Id="rId222" Type="http://schemas.openxmlformats.org/officeDocument/2006/relationships/hyperlink" Target="http://sto.gamepedia.com/Mogai_Heavy_Warbird" TargetMode="External"/><Relationship Id="rId243" Type="http://schemas.openxmlformats.org/officeDocument/2006/relationships/hyperlink" Target="http://sto.gamepedia.com/Fleet_T%27varo_Light_Warbird_Retrofit" TargetMode="External"/><Relationship Id="rId264" Type="http://schemas.openxmlformats.org/officeDocument/2006/relationships/hyperlink" Target="http://sto.gamepedia.com/Tyton_Class" TargetMode="External"/><Relationship Id="rId285" Type="http://schemas.openxmlformats.org/officeDocument/2006/relationships/hyperlink" Target="http://sto.gamepedia.com/Risian_Corvette" TargetMode="External"/><Relationship Id="rId17" Type="http://schemas.openxmlformats.org/officeDocument/2006/relationships/hyperlink" Target="http://sto.gamepedia.com/Escort_%28Federation%29" TargetMode="External"/><Relationship Id="rId38" Type="http://schemas.openxmlformats.org/officeDocument/2006/relationships/hyperlink" Target="http://sto.gamepedia.com/Star_Cruiser" TargetMode="External"/><Relationship Id="rId59" Type="http://schemas.openxmlformats.org/officeDocument/2006/relationships/hyperlink" Target="http://sto.gamepedia.com/Battle_Cruiser" TargetMode="External"/><Relationship Id="rId103" Type="http://schemas.openxmlformats.org/officeDocument/2006/relationships/hyperlink" Target="http://sto.gamepedia.com/Multi-Mission_Reconnaissance_Explorer" TargetMode="External"/><Relationship Id="rId124" Type="http://schemas.openxmlformats.org/officeDocument/2006/relationships/hyperlink" Target="http://sto.gamepedia.com/B%27Rotlh_Bird-of-Prey" TargetMode="External"/><Relationship Id="rId70" Type="http://schemas.openxmlformats.org/officeDocument/2006/relationships/hyperlink" Target="http://sto.gamepedia.com/Mirror_Universe_Patrol_Escort" TargetMode="External"/><Relationship Id="rId91" Type="http://schemas.openxmlformats.org/officeDocument/2006/relationships/hyperlink" Target="http://sto.gamepedia.com/Dyson_Strategic_Science_Destroyer" TargetMode="External"/><Relationship Id="rId145" Type="http://schemas.openxmlformats.org/officeDocument/2006/relationships/hyperlink" Target="http://sto.gamepedia.com/Vandal_Destroyer" TargetMode="External"/><Relationship Id="rId166" Type="http://schemas.openxmlformats.org/officeDocument/2006/relationships/hyperlink" Target="http://sto.gamepedia.com/Qin_Heavy_Raptor" TargetMode="External"/><Relationship Id="rId187" Type="http://schemas.openxmlformats.org/officeDocument/2006/relationships/hyperlink" Target="http://sto.gamepedia.com/Fleet_Negh%27Var_Heavy_Battle_Cruiser" TargetMode="External"/><Relationship Id="rId1" Type="http://schemas.openxmlformats.org/officeDocument/2006/relationships/hyperlink" Target="http://sto.gamepedia.com/Rank" TargetMode="External"/><Relationship Id="rId212" Type="http://schemas.openxmlformats.org/officeDocument/2006/relationships/hyperlink" Target="http://sto.gamepedia.com/Kar%27Fi_Battle_Carrier" TargetMode="External"/><Relationship Id="rId233" Type="http://schemas.openxmlformats.org/officeDocument/2006/relationships/hyperlink" Target="http://sto.gamepedia.com/Warbird" TargetMode="External"/><Relationship Id="rId254" Type="http://schemas.openxmlformats.org/officeDocument/2006/relationships/hyperlink" Target="http://sto.gamepedia.com/Haakona_Advanced_Warbird" TargetMode="External"/><Relationship Id="rId28" Type="http://schemas.openxmlformats.org/officeDocument/2006/relationships/hyperlink" Target="http://sto.gamepedia.com/Advanced_Research_Vessel" TargetMode="External"/><Relationship Id="rId49" Type="http://schemas.openxmlformats.org/officeDocument/2006/relationships/hyperlink" Target="http://sto.gamepedia.com/Fleet_Heavy_Cruiser_Retrofit" TargetMode="External"/><Relationship Id="rId114" Type="http://schemas.openxmlformats.org/officeDocument/2006/relationships/hyperlink" Target="http://sto.gamepedia.com/Scryer_Intel_Science_Vessel" TargetMode="External"/><Relationship Id="rId275" Type="http://schemas.openxmlformats.org/officeDocument/2006/relationships/hyperlink" Target="http://sto.gamepedia.com/Risian_Luxury_Cruiser" TargetMode="External"/><Relationship Id="rId296" Type="http://schemas.openxmlformats.org/officeDocument/2006/relationships/hyperlink" Target="http://sto.gamepedia.com/Tal_Shiar_Adapted_Battle_Cruiser" TargetMode="External"/><Relationship Id="rId300" Type="http://schemas.openxmlformats.org/officeDocument/2006/relationships/hyperlink" Target="http://sto.gamepedia.com/Xindi-Aquatic_Narcine_Dreadnought_Carrier" TargetMode="External"/><Relationship Id="rId60" Type="http://schemas.openxmlformats.org/officeDocument/2006/relationships/hyperlink" Target="http://sto.gamepedia.com/Avenger_Battle_Cruiser" TargetMode="External"/><Relationship Id="rId81" Type="http://schemas.openxmlformats.org/officeDocument/2006/relationships/hyperlink" Target="http://sto.gamepedia.com/Fleet_Advanced_Escort" TargetMode="External"/><Relationship Id="rId135" Type="http://schemas.openxmlformats.org/officeDocument/2006/relationships/hyperlink" Target="http://sto.gamepedia.com/Pach_Raptor" TargetMode="External"/><Relationship Id="rId156" Type="http://schemas.openxmlformats.org/officeDocument/2006/relationships/hyperlink" Target="http://sto.gamepedia.com/Fleet" TargetMode="External"/><Relationship Id="rId177" Type="http://schemas.openxmlformats.org/officeDocument/2006/relationships/hyperlink" Target="http://sto.gamepedia.com/Mirror_Universe_Vor%27cha_Battle_Cruiser" TargetMode="External"/><Relationship Id="rId198" Type="http://schemas.openxmlformats.org/officeDocument/2006/relationships/hyperlink" Target="http://sto.gamepedia.com/Varanus_Support_Vessel" TargetMode="External"/><Relationship Id="rId202" Type="http://schemas.openxmlformats.org/officeDocument/2006/relationships/hyperlink" Target="http://sto.gamepedia.com/MoQ_Class" TargetMode="External"/><Relationship Id="rId223" Type="http://schemas.openxmlformats.org/officeDocument/2006/relationships/hyperlink" Target="http://sto.gamepedia.com/Valdore_Heavy_Warbird" TargetMode="External"/><Relationship Id="rId244" Type="http://schemas.openxmlformats.org/officeDocument/2006/relationships/hyperlink" Target="http://sto.gamepedia.com/Fleet_Dhelan_Warbird_Retrofit" TargetMode="External"/><Relationship Id="rId18" Type="http://schemas.openxmlformats.org/officeDocument/2006/relationships/hyperlink" Target="http://sto.gamepedia.com/Escort_Refit" TargetMode="External"/><Relationship Id="rId39" Type="http://schemas.openxmlformats.org/officeDocument/2006/relationships/hyperlink" Target="http://sto.gamepedia.com/Mirror_Universe_Star_Cruiser" TargetMode="External"/><Relationship Id="rId265" Type="http://schemas.openxmlformats.org/officeDocument/2006/relationships/hyperlink" Target="http://sto.gamepedia.com/Caprimul_Class" TargetMode="External"/><Relationship Id="rId286" Type="http://schemas.openxmlformats.org/officeDocument/2006/relationships/hyperlink" Target="http://sto.gamepedia.com/Tal_Shiar_Adapted_Destroyer" TargetMode="External"/><Relationship Id="rId50" Type="http://schemas.openxmlformats.org/officeDocument/2006/relationships/hyperlink" Target="http://sto.gamepedia.com/Fleet_Advanced_Heavy_Cruiser_Retrofit" TargetMode="External"/><Relationship Id="rId104" Type="http://schemas.openxmlformats.org/officeDocument/2006/relationships/hyperlink" Target="http://sto.gamepedia.com/Multi-Mission_Strategic_Explorer" TargetMode="External"/><Relationship Id="rId125" Type="http://schemas.openxmlformats.org/officeDocument/2006/relationships/hyperlink" Target="http://sto.gamepedia.com/QulDun_Bird-of-Prey" TargetMode="External"/><Relationship Id="rId146" Type="http://schemas.openxmlformats.org/officeDocument/2006/relationships/hyperlink" Target="http://sto.gamepedia.com/Scourge_Destroyer" TargetMode="External"/><Relationship Id="rId167" Type="http://schemas.openxmlformats.org/officeDocument/2006/relationships/hyperlink" Target="http://sto.gamepedia.com/Mirror_Universe_Qin_Heavy_Raptor" TargetMode="External"/><Relationship Id="rId188" Type="http://schemas.openxmlformats.org/officeDocument/2006/relationships/hyperlink" Target="http://sto.gamepedia.com/Fleet_Mogh_Battle_Cruiser" TargetMode="External"/><Relationship Id="rId71" Type="http://schemas.openxmlformats.org/officeDocument/2006/relationships/hyperlink" Target="http://sto.gamepedia.com/Mirror_Universe_Escort_Retrofit" TargetMode="External"/><Relationship Id="rId92" Type="http://schemas.openxmlformats.org/officeDocument/2006/relationships/hyperlink" Target="http://sto.gamepedia.com/Dyson_Surveillance_Science_Destroyer" TargetMode="External"/><Relationship Id="rId213" Type="http://schemas.openxmlformats.org/officeDocument/2006/relationships/hyperlink" Target="http://sto.gamepedia.com/Fleet_Vo%27Quv_Carrier" TargetMode="External"/><Relationship Id="rId234" Type="http://schemas.openxmlformats.org/officeDocument/2006/relationships/hyperlink" Target="http://sto.gamepedia.com/Ha%27feh_Assault_Warbi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42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2" sqref="A2:XFD2"/>
    </sheetView>
  </sheetViews>
  <sheetFormatPr defaultRowHeight="26.1" customHeight="1"/>
  <cols>
    <col min="1" max="1" width="6.140625" style="2" customWidth="1"/>
    <col min="2" max="2" width="10" style="2" hidden="1" customWidth="1"/>
    <col min="3" max="3" width="50.28515625" style="2" hidden="1" customWidth="1"/>
    <col min="4" max="4" width="35.7109375" style="2" customWidth="1"/>
    <col min="5" max="5" width="8" style="195" customWidth="1"/>
    <col min="6" max="6" width="8" style="196" customWidth="1"/>
    <col min="7" max="7" width="4.42578125" style="8" customWidth="1"/>
    <col min="8" max="8" width="4.5703125" style="8" customWidth="1"/>
    <col min="9" max="9" width="9.140625" style="2" customWidth="1"/>
    <col min="10" max="10" width="10.28515625" style="38" customWidth="1"/>
    <col min="11" max="11" width="12.85546875" style="7" customWidth="1"/>
    <col min="12" max="12" width="6.140625" style="11" customWidth="1"/>
    <col min="13" max="13" width="5" style="11" customWidth="1"/>
    <col min="14" max="14" width="4.7109375" style="11" customWidth="1"/>
    <col min="15" max="15" width="6.42578125" style="7" customWidth="1"/>
    <col min="16" max="16" width="6.28515625" style="11" customWidth="1"/>
    <col min="17" max="17" width="5.85546875" style="16" customWidth="1"/>
    <col min="18" max="18" width="8.85546875" style="94" customWidth="1"/>
    <col min="19" max="19" width="8.28515625" style="93" customWidth="1"/>
    <col min="20" max="20" width="3.28515625" style="29" customWidth="1"/>
    <col min="21" max="24" width="3.28515625" style="7" customWidth="1"/>
    <col min="25" max="25" width="4.7109375" style="83" customWidth="1"/>
    <col min="26" max="26" width="0.7109375" style="140" customWidth="1"/>
    <col min="27" max="31" width="3.28515625" style="75" customWidth="1"/>
    <col min="32" max="32" width="0.5703125" style="140" customWidth="1"/>
    <col min="33" max="35" width="4.42578125" style="18" customWidth="1"/>
    <col min="36" max="36" width="4.42578125" style="50" customWidth="1"/>
    <col min="37" max="37" width="4.42578125" style="155" customWidth="1"/>
    <col min="38" max="38" width="4.28515625" style="32" customWidth="1"/>
    <col min="39" max="39" width="4.5703125" style="11" customWidth="1"/>
    <col min="40" max="40" width="4.28515625" style="7" customWidth="1"/>
    <col min="41" max="41" width="4.5703125" style="7" customWidth="1"/>
    <col min="42" max="42" width="4.5703125" style="8" customWidth="1"/>
    <col min="43" max="43" width="5.7109375" style="89" customWidth="1"/>
    <col min="44" max="44" width="8.28515625" style="86" customWidth="1"/>
    <col min="45" max="45" width="6.28515625" style="236" customWidth="1"/>
    <col min="46" max="46" width="5.28515625" style="71" customWidth="1"/>
    <col min="47" max="47" width="5.85546875" style="11" customWidth="1"/>
    <col min="48" max="48" width="5.140625" style="11" customWidth="1"/>
    <col min="49" max="49" width="5.7109375" style="42" customWidth="1"/>
    <col min="50" max="50" width="9.140625" style="69" customWidth="1"/>
    <col min="51" max="51" width="6" style="71" customWidth="1"/>
    <col min="52" max="52" width="8.42578125" style="11" customWidth="1"/>
    <col min="53" max="53" width="7.140625" style="243" customWidth="1"/>
    <col min="54" max="54" width="8.7109375" style="28" customWidth="1"/>
    <col min="55" max="55" width="8.85546875" style="28" customWidth="1"/>
    <col min="56" max="57" width="9.140625" style="28" customWidth="1"/>
    <col min="58" max="58" width="9.28515625" style="20" customWidth="1"/>
    <col min="59" max="59" width="10.5703125" style="246" customWidth="1"/>
    <col min="60" max="60" width="9.140625" style="23" customWidth="1"/>
    <col min="61" max="61" width="9.140625" style="69" customWidth="1"/>
    <col min="62" max="62" width="9.140625" style="23"/>
    <col min="63" max="65" width="9.140625" style="2"/>
    <col min="66" max="66" width="9.140625" style="69"/>
    <col min="67" max="67" width="9.140625" style="23" customWidth="1"/>
    <col min="68" max="69" width="9.140625" style="2" customWidth="1"/>
    <col min="70" max="70" width="9.140625" style="69" customWidth="1"/>
    <col min="71" max="71" width="9.140625" style="2" customWidth="1"/>
    <col min="72" max="72" width="9.140625" style="20" customWidth="1"/>
    <col min="73" max="76" width="9.140625" style="23" customWidth="1"/>
    <col min="77" max="77" width="9.140625" style="20" customWidth="1"/>
    <col min="78" max="79" width="9.140625" style="2" customWidth="1"/>
    <col min="80" max="80" width="9.140625" style="69" customWidth="1"/>
    <col min="81" max="81" width="9.140625" style="23" customWidth="1"/>
    <col min="82" max="85" width="9.140625" style="2" customWidth="1"/>
    <col min="86" max="86" width="9.140625" style="69" customWidth="1"/>
    <col min="87" max="87" width="9.140625" style="23" customWidth="1"/>
    <col min="88" max="97" width="9.140625" style="2" customWidth="1"/>
    <col min="98" max="98" width="13.5703125" style="252" customWidth="1"/>
    <col min="99" max="16384" width="9.140625" style="2"/>
  </cols>
  <sheetData>
    <row r="1" spans="1:98" s="8" customFormat="1" ht="26.1" customHeight="1">
      <c r="E1" s="195"/>
      <c r="F1" s="195"/>
      <c r="I1" s="169"/>
      <c r="J1" s="168"/>
      <c r="K1" s="7"/>
      <c r="M1" s="204" t="s">
        <v>746</v>
      </c>
      <c r="N1" s="204"/>
      <c r="Q1" s="36"/>
      <c r="R1" s="95" t="s">
        <v>970</v>
      </c>
      <c r="S1" s="91"/>
      <c r="T1" s="205" t="s">
        <v>814</v>
      </c>
      <c r="U1" s="206"/>
      <c r="V1" s="206"/>
      <c r="W1" s="206"/>
      <c r="X1" s="206"/>
      <c r="Y1" s="111"/>
      <c r="Z1" s="138"/>
      <c r="AA1" s="210" t="s">
        <v>815</v>
      </c>
      <c r="AB1" s="211"/>
      <c r="AC1" s="211"/>
      <c r="AD1" s="211"/>
      <c r="AE1" s="211"/>
      <c r="AF1" s="142"/>
      <c r="AG1" s="214" t="s">
        <v>818</v>
      </c>
      <c r="AH1" s="214"/>
      <c r="AI1" s="214"/>
      <c r="AJ1" s="214"/>
      <c r="AK1" s="215"/>
      <c r="AL1" s="208" t="s">
        <v>817</v>
      </c>
      <c r="AM1" s="208"/>
      <c r="AN1" s="208"/>
      <c r="AO1" s="208"/>
      <c r="AP1" s="213"/>
      <c r="AQ1" s="87"/>
      <c r="AR1" s="84" t="s">
        <v>819</v>
      </c>
      <c r="AS1" s="236"/>
      <c r="AT1" s="205" t="s">
        <v>340</v>
      </c>
      <c r="AU1" s="207"/>
      <c r="AV1" s="207"/>
      <c r="AW1" s="212"/>
      <c r="AX1" s="209"/>
      <c r="AY1" s="208" t="s">
        <v>811</v>
      </c>
      <c r="AZ1" s="206"/>
      <c r="BA1" s="209"/>
      <c r="BB1" s="205" t="s">
        <v>747</v>
      </c>
      <c r="BC1" s="206"/>
      <c r="BD1" s="206"/>
      <c r="BE1" s="207"/>
      <c r="BF1" s="208" t="s">
        <v>761</v>
      </c>
      <c r="BG1" s="208"/>
      <c r="BH1" s="208" t="s">
        <v>251</v>
      </c>
      <c r="BI1" s="207"/>
      <c r="BJ1" s="205" t="s">
        <v>1796</v>
      </c>
      <c r="BK1" s="207"/>
      <c r="BL1" s="207"/>
      <c r="BM1" s="207"/>
      <c r="BN1" s="209"/>
      <c r="BO1" s="208" t="s">
        <v>810</v>
      </c>
      <c r="BP1" s="206"/>
      <c r="BQ1" s="206"/>
      <c r="BR1" s="209"/>
      <c r="BS1" s="107"/>
      <c r="BT1" s="205" t="s">
        <v>743</v>
      </c>
      <c r="BU1" s="206"/>
      <c r="BV1" s="206"/>
      <c r="BW1" s="206"/>
      <c r="BX1" s="209"/>
      <c r="BY1" s="205" t="s">
        <v>744</v>
      </c>
      <c r="BZ1" s="206"/>
      <c r="CA1" s="206"/>
      <c r="CB1" s="209"/>
      <c r="CC1" s="205" t="s">
        <v>762</v>
      </c>
      <c r="CD1" s="206"/>
      <c r="CE1" s="206"/>
      <c r="CF1" s="206"/>
      <c r="CG1" s="206"/>
      <c r="CH1" s="209"/>
      <c r="CI1" s="216" t="s">
        <v>839</v>
      </c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9"/>
    </row>
    <row r="2" spans="1:98" s="13" customFormat="1" ht="45.75" customHeight="1">
      <c r="A2" s="13" t="s">
        <v>1879</v>
      </c>
      <c r="B2" s="34" t="s">
        <v>1135</v>
      </c>
      <c r="C2" s="34" t="s">
        <v>1366</v>
      </c>
      <c r="D2" s="13" t="s">
        <v>120</v>
      </c>
      <c r="E2" s="12" t="s">
        <v>130</v>
      </c>
      <c r="F2" s="13" t="s">
        <v>739</v>
      </c>
      <c r="G2" s="34" t="s">
        <v>740</v>
      </c>
      <c r="H2" s="34" t="s">
        <v>1782</v>
      </c>
      <c r="I2" s="34" t="s">
        <v>741</v>
      </c>
      <c r="J2" s="37" t="s">
        <v>217</v>
      </c>
      <c r="K2" s="34" t="s">
        <v>742</v>
      </c>
      <c r="L2" s="34" t="s">
        <v>820</v>
      </c>
      <c r="M2" s="34" t="s">
        <v>743</v>
      </c>
      <c r="N2" s="34" t="s">
        <v>744</v>
      </c>
      <c r="O2" s="34" t="s">
        <v>745</v>
      </c>
      <c r="P2" s="34" t="s">
        <v>251</v>
      </c>
      <c r="Q2" s="37" t="s">
        <v>0</v>
      </c>
      <c r="R2" s="81" t="s">
        <v>969</v>
      </c>
      <c r="S2" s="92" t="s">
        <v>967</v>
      </c>
      <c r="T2" s="35">
        <v>1</v>
      </c>
      <c r="U2" s="34">
        <v>2</v>
      </c>
      <c r="V2" s="34">
        <v>3</v>
      </c>
      <c r="W2" s="34">
        <v>4</v>
      </c>
      <c r="X2" s="34">
        <v>5</v>
      </c>
      <c r="Y2" s="82" t="s">
        <v>821</v>
      </c>
      <c r="Z2" s="139"/>
      <c r="AA2" s="74"/>
      <c r="AB2" s="74"/>
      <c r="AC2" s="74"/>
      <c r="AD2" s="74"/>
      <c r="AE2" s="74"/>
      <c r="AF2" s="139"/>
      <c r="AG2" s="13" t="s">
        <v>6</v>
      </c>
      <c r="AH2" s="13" t="s">
        <v>5</v>
      </c>
      <c r="AI2" s="13" t="s">
        <v>7</v>
      </c>
      <c r="AJ2" s="12" t="s">
        <v>16</v>
      </c>
      <c r="AK2" s="12" t="s">
        <v>1838</v>
      </c>
      <c r="AL2" s="25" t="s">
        <v>6</v>
      </c>
      <c r="AM2" s="13" t="s">
        <v>5</v>
      </c>
      <c r="AN2" s="13" t="s">
        <v>7</v>
      </c>
      <c r="AO2" s="13" t="s">
        <v>16</v>
      </c>
      <c r="AP2" s="13" t="s">
        <v>1838</v>
      </c>
      <c r="AQ2" s="88" t="s">
        <v>816</v>
      </c>
      <c r="AR2" s="90" t="s">
        <v>968</v>
      </c>
      <c r="AS2" s="237" t="s">
        <v>1</v>
      </c>
      <c r="AT2" s="12" t="s">
        <v>6</v>
      </c>
      <c r="AU2" s="12" t="s">
        <v>5</v>
      </c>
      <c r="AV2" s="12" t="s">
        <v>7</v>
      </c>
      <c r="AW2" s="200" t="s">
        <v>219</v>
      </c>
      <c r="AX2" s="201" t="s">
        <v>766</v>
      </c>
      <c r="AY2" s="12" t="s">
        <v>218</v>
      </c>
      <c r="AZ2" s="13" t="s">
        <v>2</v>
      </c>
      <c r="BA2" s="201" t="s">
        <v>224</v>
      </c>
      <c r="BB2" s="26" t="s">
        <v>748</v>
      </c>
      <c r="BC2" s="26" t="s">
        <v>749</v>
      </c>
      <c r="BD2" s="26" t="s">
        <v>750</v>
      </c>
      <c r="BE2" s="26" t="s">
        <v>751</v>
      </c>
      <c r="BF2" s="25" t="s">
        <v>3</v>
      </c>
      <c r="BG2" s="245" t="s">
        <v>1868</v>
      </c>
      <c r="BH2" s="12" t="s">
        <v>767</v>
      </c>
      <c r="BI2" s="201" t="s">
        <v>768</v>
      </c>
      <c r="BJ2" s="12">
        <v>1</v>
      </c>
      <c r="BK2" s="12">
        <v>2</v>
      </c>
      <c r="BL2" s="12">
        <v>3</v>
      </c>
      <c r="BM2" s="12">
        <v>4</v>
      </c>
      <c r="BN2" s="110" t="s">
        <v>1797</v>
      </c>
      <c r="BO2" s="12" t="s">
        <v>765</v>
      </c>
      <c r="BP2" s="13" t="s">
        <v>764</v>
      </c>
      <c r="BQ2" s="13" t="s">
        <v>763</v>
      </c>
      <c r="BR2" s="110" t="s">
        <v>1381</v>
      </c>
      <c r="BS2" s="67" t="s">
        <v>944</v>
      </c>
      <c r="BT2" s="25">
        <v>1</v>
      </c>
      <c r="BU2" s="12">
        <v>2</v>
      </c>
      <c r="BV2" s="12">
        <v>3</v>
      </c>
      <c r="BW2" s="12">
        <v>4</v>
      </c>
      <c r="BX2" s="12">
        <v>5</v>
      </c>
      <c r="BY2" s="25">
        <v>1</v>
      </c>
      <c r="BZ2" s="13">
        <v>2</v>
      </c>
      <c r="CA2" s="13">
        <v>3</v>
      </c>
      <c r="CB2" s="201">
        <v>4</v>
      </c>
      <c r="CC2" s="12">
        <v>1</v>
      </c>
      <c r="CD2" s="13">
        <v>2</v>
      </c>
      <c r="CE2" s="13">
        <v>3</v>
      </c>
      <c r="CF2" s="13">
        <v>4</v>
      </c>
      <c r="CG2" s="13">
        <v>5</v>
      </c>
      <c r="CH2" s="201">
        <v>6</v>
      </c>
      <c r="CI2" s="12">
        <v>1</v>
      </c>
      <c r="CJ2" s="13">
        <v>2</v>
      </c>
      <c r="CK2" s="13">
        <v>3</v>
      </c>
      <c r="CL2" s="13">
        <v>4</v>
      </c>
      <c r="CM2" s="13">
        <v>5</v>
      </c>
      <c r="CN2" s="13">
        <v>6</v>
      </c>
      <c r="CO2" s="13">
        <v>7</v>
      </c>
      <c r="CP2" s="13">
        <v>8</v>
      </c>
      <c r="CQ2" s="13">
        <v>9</v>
      </c>
      <c r="CR2" s="13">
        <v>10</v>
      </c>
      <c r="CS2" s="13">
        <v>11</v>
      </c>
      <c r="CT2" s="201" t="s">
        <v>769</v>
      </c>
    </row>
    <row r="3" spans="1:98" ht="26.1" customHeight="1">
      <c r="A3" s="62">
        <v>11</v>
      </c>
      <c r="B3" s="101" t="s">
        <v>268</v>
      </c>
      <c r="C3" s="103" t="s">
        <v>1146</v>
      </c>
      <c r="D3" s="10" t="s">
        <v>268</v>
      </c>
      <c r="E3" s="258" t="s">
        <v>119</v>
      </c>
      <c r="F3" s="196" t="s">
        <v>211</v>
      </c>
      <c r="G3" s="8">
        <v>1</v>
      </c>
      <c r="H3" s="8" t="s">
        <v>270</v>
      </c>
      <c r="I3" s="2" t="s">
        <v>257</v>
      </c>
      <c r="J3" s="38" t="s">
        <v>524</v>
      </c>
      <c r="K3" s="7" t="s">
        <v>345</v>
      </c>
      <c r="L3" s="11">
        <v>0.6</v>
      </c>
      <c r="M3" s="11">
        <v>2</v>
      </c>
      <c r="N3" s="11">
        <v>0</v>
      </c>
      <c r="O3" s="7" t="s">
        <v>269</v>
      </c>
      <c r="P3" s="11" t="s">
        <v>270</v>
      </c>
      <c r="Q3" s="16">
        <v>1</v>
      </c>
      <c r="R3" s="94">
        <f>ROUND((((SUBSTITUTE(SUBSTITUTE(G3,"U",""),"*","")*1000)/SUBSTITUTE(J3,"*",""))*100+(((SUBSTITUTE(SUBSTITUTE(G3,"U",""),"*","")*1000)/SUBSTITUTE(J3,"*",""))*100*((1/60)*Q3)/100)),0)*(L3)</f>
        <v>12</v>
      </c>
      <c r="S3" s="80">
        <f>IF(NOT("-"=P3),SUM(M3,N3)&amp;"+"&amp;P3,SUM(M3,N3))</f>
        <v>2</v>
      </c>
      <c r="T3" s="29" t="s">
        <v>734</v>
      </c>
      <c r="U3" s="7" t="s">
        <v>728</v>
      </c>
      <c r="V3" s="7" t="s">
        <v>270</v>
      </c>
      <c r="W3" s="7" t="s">
        <v>270</v>
      </c>
      <c r="X3" s="7" t="s">
        <v>270</v>
      </c>
      <c r="Y3" s="83">
        <f>5-COUNTIF(T3:X3,"-")</f>
        <v>2</v>
      </c>
      <c r="AA3" s="75" t="s">
        <v>734</v>
      </c>
      <c r="AB3" s="75" t="s">
        <v>728</v>
      </c>
      <c r="AC3" s="75" t="s">
        <v>270</v>
      </c>
      <c r="AD3" s="75" t="s">
        <v>270</v>
      </c>
      <c r="AE3" s="75" t="s">
        <v>270</v>
      </c>
      <c r="AG3" s="105">
        <v>0</v>
      </c>
      <c r="AH3" s="105">
        <v>0</v>
      </c>
      <c r="AI3" s="105">
        <v>1</v>
      </c>
      <c r="AJ3" s="70">
        <v>1</v>
      </c>
      <c r="AK3" s="1" t="s">
        <v>270</v>
      </c>
      <c r="AL3" s="144">
        <v>0</v>
      </c>
      <c r="AM3" s="11">
        <v>0</v>
      </c>
      <c r="AN3" s="105">
        <v>1</v>
      </c>
      <c r="AO3" s="105">
        <v>1</v>
      </c>
      <c r="AP3" s="8" t="s">
        <v>270</v>
      </c>
      <c r="AQ3" s="89">
        <f>SUM(AL3:AO3)</f>
        <v>2</v>
      </c>
      <c r="AR3" s="85" t="str">
        <f>INDEX($AL$2:$AO$2,0,MATCH(MAX(AL3:AO3),AL3:AO3,0))&amp;"/"&amp;INDEX($AG$2:$AJ$2,0,MATCH(MAX(AG3:AJ3),AG3:AJ3,0))</f>
        <v>Sci/Sci</v>
      </c>
      <c r="AS3" s="238">
        <v>1</v>
      </c>
      <c r="AT3" s="197">
        <v>1</v>
      </c>
      <c r="AU3" s="33">
        <v>0</v>
      </c>
      <c r="AV3" s="17">
        <v>2</v>
      </c>
      <c r="AW3" s="19" t="str">
        <f>SUM(AT3:AV3)&amp;IF(ISBLANK(AX3),"","-1")</f>
        <v>3</v>
      </c>
      <c r="AX3" s="64"/>
      <c r="AY3" s="71">
        <v>28</v>
      </c>
      <c r="AZ3" s="11">
        <v>0.33</v>
      </c>
      <c r="BA3" s="270">
        <v>100</v>
      </c>
      <c r="BB3" s="27" t="s">
        <v>323</v>
      </c>
      <c r="BC3" s="27"/>
      <c r="BD3" s="27"/>
      <c r="BE3" s="27"/>
      <c r="BF3" s="54" t="s">
        <v>284</v>
      </c>
      <c r="BG3" s="247"/>
      <c r="BH3" s="51"/>
      <c r="BI3" s="64"/>
      <c r="BJ3" s="22"/>
      <c r="BK3" s="9"/>
      <c r="BL3" s="9"/>
      <c r="BM3" s="9"/>
      <c r="BN3" s="68"/>
      <c r="BO3" s="22" t="s">
        <v>522</v>
      </c>
      <c r="BP3" s="9" t="s">
        <v>539</v>
      </c>
      <c r="BQ3" s="9" t="s">
        <v>355</v>
      </c>
      <c r="BR3" s="68"/>
      <c r="BS3" s="9"/>
      <c r="BT3" s="21" t="s">
        <v>540</v>
      </c>
      <c r="BU3" s="22" t="s">
        <v>541</v>
      </c>
      <c r="CA3" s="14"/>
      <c r="CC3" s="23" t="s">
        <v>315</v>
      </c>
      <c r="CG3" s="14"/>
      <c r="CI3" s="23" t="s">
        <v>315</v>
      </c>
      <c r="CT3" s="252" t="s">
        <v>315</v>
      </c>
    </row>
    <row r="4" spans="1:98" ht="26.1" customHeight="1">
      <c r="A4" s="62">
        <v>16</v>
      </c>
      <c r="B4" s="101" t="s">
        <v>1003</v>
      </c>
      <c r="C4" s="103" t="s">
        <v>1151</v>
      </c>
      <c r="D4" s="10" t="s">
        <v>131</v>
      </c>
      <c r="E4" s="258" t="s">
        <v>119</v>
      </c>
      <c r="F4" s="196" t="s">
        <v>211</v>
      </c>
      <c r="G4" s="8">
        <v>1</v>
      </c>
      <c r="H4" s="8" t="s">
        <v>270</v>
      </c>
      <c r="I4" s="2" t="s">
        <v>32</v>
      </c>
      <c r="J4" s="38">
        <v>10000</v>
      </c>
      <c r="K4" s="38">
        <v>2375</v>
      </c>
      <c r="L4" s="11">
        <v>0.95</v>
      </c>
      <c r="M4" s="11">
        <v>3</v>
      </c>
      <c r="N4" s="11">
        <v>1</v>
      </c>
      <c r="O4" s="7" t="s">
        <v>223</v>
      </c>
      <c r="P4" s="11" t="s">
        <v>270</v>
      </c>
      <c r="Q4" s="16">
        <v>85</v>
      </c>
      <c r="R4" s="94">
        <f>ROUND((((SUBSTITUTE(SUBSTITUTE(G4,"U",""),"*","")*1000)/SUBSTITUTE(J4,"*",""))*100+(((SUBSTITUTE(SUBSTITUTE(G4,"U",""),"*","")*1000)/SUBSTITUTE(J4,"*",""))*100*((1/60)*Q4)/100)),0)*(L4)</f>
        <v>9.5</v>
      </c>
      <c r="S4" s="80">
        <f>IF(NOT("-"=P4),SUM(M4,N4)&amp;"+"&amp;P4,SUM(M4,N4))</f>
        <v>4</v>
      </c>
      <c r="T4" s="29" t="s">
        <v>735</v>
      </c>
      <c r="U4" s="7" t="s">
        <v>736</v>
      </c>
      <c r="V4" s="7" t="s">
        <v>728</v>
      </c>
      <c r="W4" s="7" t="s">
        <v>270</v>
      </c>
      <c r="X4" s="7" t="s">
        <v>270</v>
      </c>
      <c r="Y4" s="83">
        <f>5-COUNTIF(T4:X4,"-")</f>
        <v>3</v>
      </c>
      <c r="AA4" s="75" t="s">
        <v>735</v>
      </c>
      <c r="AB4" s="75" t="s">
        <v>736</v>
      </c>
      <c r="AC4" s="75" t="s">
        <v>728</v>
      </c>
      <c r="AD4" s="75" t="s">
        <v>270</v>
      </c>
      <c r="AE4" s="75" t="s">
        <v>270</v>
      </c>
      <c r="AG4" s="105">
        <v>1</v>
      </c>
      <c r="AH4" s="105">
        <v>1</v>
      </c>
      <c r="AI4" s="105">
        <v>1</v>
      </c>
      <c r="AJ4" s="70">
        <v>0</v>
      </c>
      <c r="AK4" s="1" t="s">
        <v>270</v>
      </c>
      <c r="AL4" s="144">
        <v>1</v>
      </c>
      <c r="AM4" s="11">
        <v>1</v>
      </c>
      <c r="AN4" s="105">
        <v>1</v>
      </c>
      <c r="AO4" s="105">
        <v>0</v>
      </c>
      <c r="AP4" s="8" t="s">
        <v>270</v>
      </c>
      <c r="AQ4" s="89">
        <f>SUM(AL4:AO4)</f>
        <v>3</v>
      </c>
      <c r="AR4" s="85" t="str">
        <f>INDEX($AL$2:$AO$2,0,MATCH(MAX(AL4:AO4),AL4:AO4,0))&amp;"/"&amp;INDEX($AG$2:$AJ$2,0,MATCH(MAX(AG4:AJ4),AG4:AJ4,0))</f>
        <v>Tac/Tac</v>
      </c>
      <c r="AS4" s="238">
        <v>2</v>
      </c>
      <c r="AT4" s="197">
        <v>1</v>
      </c>
      <c r="AU4" s="33">
        <v>1</v>
      </c>
      <c r="AV4" s="17">
        <v>1</v>
      </c>
      <c r="AW4" s="19" t="str">
        <f>SUM(AT4:AV4)&amp;IF(ISBLANK(AX4),"","-1")</f>
        <v>3</v>
      </c>
      <c r="AX4" s="64"/>
      <c r="AY4" s="71">
        <v>14</v>
      </c>
      <c r="AZ4" s="11">
        <v>0.17</v>
      </c>
      <c r="BA4" s="243">
        <v>70</v>
      </c>
      <c r="BB4" s="27" t="s">
        <v>346</v>
      </c>
      <c r="BC4" s="22" t="s">
        <v>394</v>
      </c>
      <c r="BF4" s="54" t="s">
        <v>212</v>
      </c>
      <c r="BH4" s="51"/>
      <c r="BI4" s="64"/>
      <c r="BJ4" s="22"/>
      <c r="BK4" s="9"/>
      <c r="BL4" s="9"/>
      <c r="BM4" s="9"/>
      <c r="BN4" s="68"/>
      <c r="BO4" s="22" t="s">
        <v>391</v>
      </c>
      <c r="BP4" s="9" t="s">
        <v>392</v>
      </c>
      <c r="BQ4" s="9" t="s">
        <v>393</v>
      </c>
      <c r="BR4" s="68"/>
      <c r="BS4" s="9"/>
      <c r="BT4" s="21" t="s">
        <v>394</v>
      </c>
      <c r="BU4" s="22" t="s">
        <v>395</v>
      </c>
      <c r="BV4" s="22" t="s">
        <v>396</v>
      </c>
      <c r="BY4" s="21" t="s">
        <v>397</v>
      </c>
      <c r="CG4" s="14"/>
      <c r="CT4" s="252" t="s">
        <v>270</v>
      </c>
    </row>
    <row r="5" spans="1:98" ht="26.1" customHeight="1">
      <c r="A5" s="62">
        <v>15</v>
      </c>
      <c r="B5" s="101" t="s">
        <v>1002</v>
      </c>
      <c r="C5" s="103" t="s">
        <v>1150</v>
      </c>
      <c r="D5" s="10" t="s">
        <v>133</v>
      </c>
      <c r="E5" s="258" t="s">
        <v>119</v>
      </c>
      <c r="F5" s="196" t="s">
        <v>211</v>
      </c>
      <c r="G5" s="8">
        <v>1</v>
      </c>
      <c r="H5" s="8" t="s">
        <v>270</v>
      </c>
      <c r="I5" s="2" t="s">
        <v>32</v>
      </c>
      <c r="J5" s="38">
        <v>11000</v>
      </c>
      <c r="K5" s="38">
        <v>2500</v>
      </c>
      <c r="L5" s="11">
        <v>1</v>
      </c>
      <c r="M5" s="11">
        <v>2</v>
      </c>
      <c r="N5" s="11">
        <v>1</v>
      </c>
      <c r="O5" s="7" t="s">
        <v>223</v>
      </c>
      <c r="P5" s="11" t="s">
        <v>270</v>
      </c>
      <c r="Q5" s="16">
        <v>200</v>
      </c>
      <c r="R5" s="94">
        <f>ROUND((((SUBSTITUTE(SUBSTITUTE(G5,"U",""),"*","")*1000)/SUBSTITUTE(J5,"*",""))*100+(((SUBSTITUTE(SUBSTITUTE(G5,"U",""),"*","")*1000)/SUBSTITUTE(J5,"*",""))*100*((1/60)*Q5)/100)),0)*(L5)</f>
        <v>9</v>
      </c>
      <c r="S5" s="80">
        <f>IF(NOT("-"=P5),SUM(M5,N5)&amp;"+"&amp;P5,SUM(M5,N5))</f>
        <v>3</v>
      </c>
      <c r="T5" s="29" t="s">
        <v>735</v>
      </c>
      <c r="U5" s="7" t="s">
        <v>735</v>
      </c>
      <c r="V5" s="7" t="s">
        <v>736</v>
      </c>
      <c r="W5" s="7" t="s">
        <v>728</v>
      </c>
      <c r="X5" s="7" t="s">
        <v>270</v>
      </c>
      <c r="Y5" s="83">
        <f>5-COUNTIF(T5:X5,"-")</f>
        <v>4</v>
      </c>
      <c r="AA5" s="75" t="s">
        <v>735</v>
      </c>
      <c r="AB5" s="75" t="s">
        <v>735</v>
      </c>
      <c r="AC5" s="75" t="s">
        <v>736</v>
      </c>
      <c r="AD5" s="75" t="s">
        <v>728</v>
      </c>
      <c r="AE5" s="75" t="s">
        <v>270</v>
      </c>
      <c r="AG5" s="105">
        <v>1</v>
      </c>
      <c r="AH5" s="105">
        <v>1</v>
      </c>
      <c r="AI5" s="105">
        <v>1</v>
      </c>
      <c r="AJ5" s="70">
        <v>0</v>
      </c>
      <c r="AK5" s="1" t="s">
        <v>270</v>
      </c>
      <c r="AL5" s="144">
        <v>2</v>
      </c>
      <c r="AM5" s="11">
        <v>1</v>
      </c>
      <c r="AN5" s="105">
        <v>1</v>
      </c>
      <c r="AO5" s="105">
        <v>0</v>
      </c>
      <c r="AP5" s="8" t="s">
        <v>270</v>
      </c>
      <c r="AQ5" s="89">
        <f>SUM(AL5:AO5)</f>
        <v>4</v>
      </c>
      <c r="AR5" s="85" t="str">
        <f>INDEX($AL$2:$AO$2,0,MATCH(MAX(AL5:AO5),AL5:AO5,0))&amp;"/"&amp;INDEX($AG$2:$AJ$2,0,MATCH(MAX(AG5:AJ5),AG5:AJ5,0))</f>
        <v>Tac/Tac</v>
      </c>
      <c r="AS5" s="238">
        <v>2</v>
      </c>
      <c r="AT5" s="197">
        <v>2</v>
      </c>
      <c r="AU5" s="33">
        <v>1</v>
      </c>
      <c r="AV5" s="17">
        <v>1</v>
      </c>
      <c r="AW5" s="19" t="str">
        <f>SUM(AT5:AV5)&amp;IF(ISBLANK(AX5),"","-1")</f>
        <v>4-1</v>
      </c>
      <c r="AX5" s="68" t="s">
        <v>292</v>
      </c>
      <c r="AY5" s="71">
        <v>16</v>
      </c>
      <c r="AZ5" s="11">
        <v>0.21</v>
      </c>
      <c r="BA5" s="243">
        <v>50</v>
      </c>
      <c r="BB5" s="27" t="s">
        <v>276</v>
      </c>
      <c r="BC5" s="30" t="s">
        <v>53</v>
      </c>
      <c r="BF5" s="54" t="s">
        <v>213</v>
      </c>
      <c r="BH5" s="51"/>
      <c r="BI5" s="64"/>
      <c r="BJ5" s="22"/>
      <c r="BK5" s="9"/>
      <c r="BL5" s="9"/>
      <c r="BM5" s="9"/>
      <c r="BN5" s="68"/>
      <c r="BO5" s="22" t="s">
        <v>391</v>
      </c>
      <c r="BP5" s="9" t="s">
        <v>392</v>
      </c>
      <c r="BQ5" s="9" t="s">
        <v>393</v>
      </c>
      <c r="BR5" s="68"/>
      <c r="BS5" s="9"/>
      <c r="BT5" s="21" t="s">
        <v>396</v>
      </c>
      <c r="BU5" s="22" t="s">
        <v>397</v>
      </c>
      <c r="BY5" s="21" t="s">
        <v>397</v>
      </c>
      <c r="CG5" s="14"/>
      <c r="CT5" s="252" t="s">
        <v>270</v>
      </c>
    </row>
    <row r="6" spans="1:98" s="14" customFormat="1" ht="26.1" customHeight="1">
      <c r="A6" s="62">
        <v>107</v>
      </c>
      <c r="B6" s="101" t="s">
        <v>872</v>
      </c>
      <c r="C6" s="103" t="s">
        <v>1235</v>
      </c>
      <c r="D6" s="10" t="s">
        <v>175</v>
      </c>
      <c r="E6" s="258" t="s">
        <v>210</v>
      </c>
      <c r="F6" s="196" t="s">
        <v>211</v>
      </c>
      <c r="G6" s="8">
        <v>1</v>
      </c>
      <c r="H6" s="8" t="s">
        <v>270</v>
      </c>
      <c r="I6" s="2" t="s">
        <v>84</v>
      </c>
      <c r="J6" s="38">
        <v>10000</v>
      </c>
      <c r="K6" s="38">
        <v>3410</v>
      </c>
      <c r="L6" s="11">
        <v>0.8</v>
      </c>
      <c r="M6" s="11">
        <v>2</v>
      </c>
      <c r="N6" s="11">
        <v>1</v>
      </c>
      <c r="O6" s="7" t="s">
        <v>223</v>
      </c>
      <c r="P6" s="11" t="s">
        <v>270</v>
      </c>
      <c r="Q6" s="16">
        <v>30</v>
      </c>
      <c r="R6" s="94">
        <f>ROUND((((SUBSTITUTE(SUBSTITUTE(G6,"U",""),"*","")*1000)/SUBSTITUTE(J6,"*",""))*100+(((SUBSTITUTE(SUBSTITUTE(G6,"U",""),"*","")*1000)/SUBSTITUTE(J6,"*",""))*100*((1/60)*Q6)/100)),0)*(L6)</f>
        <v>8</v>
      </c>
      <c r="S6" s="80">
        <f t="shared" ref="S6:S69" si="0">IF(NOT("-"=P6),SUM(IF(M6="3+1","4",M6),N6)&amp;"+"&amp;P6,SUM(IF(M6="3+1","4",M6),N6))</f>
        <v>3</v>
      </c>
      <c r="T6" s="29" t="s">
        <v>734</v>
      </c>
      <c r="U6" s="7" t="s">
        <v>734</v>
      </c>
      <c r="V6" s="7" t="s">
        <v>734</v>
      </c>
      <c r="W6" s="7" t="s">
        <v>270</v>
      </c>
      <c r="X6" s="7" t="s">
        <v>270</v>
      </c>
      <c r="Y6" s="83">
        <f>5-COUNTIF(T6:X6,"-")</f>
        <v>3</v>
      </c>
      <c r="Z6" s="140"/>
      <c r="AA6" s="75" t="s">
        <v>734</v>
      </c>
      <c r="AB6" s="75" t="s">
        <v>734</v>
      </c>
      <c r="AC6" s="75" t="s">
        <v>734</v>
      </c>
      <c r="AD6" s="75" t="s">
        <v>270</v>
      </c>
      <c r="AE6" s="75" t="s">
        <v>270</v>
      </c>
      <c r="AF6" s="140"/>
      <c r="AG6" s="105">
        <v>0</v>
      </c>
      <c r="AH6" s="105">
        <v>0</v>
      </c>
      <c r="AI6" s="105">
        <v>0</v>
      </c>
      <c r="AJ6" s="70">
        <v>1</v>
      </c>
      <c r="AK6" s="1" t="s">
        <v>270</v>
      </c>
      <c r="AL6" s="144">
        <v>0</v>
      </c>
      <c r="AM6" s="11">
        <v>0</v>
      </c>
      <c r="AN6" s="105">
        <v>0</v>
      </c>
      <c r="AO6" s="105">
        <v>3</v>
      </c>
      <c r="AP6" s="8" t="s">
        <v>270</v>
      </c>
      <c r="AQ6" s="89">
        <f>SUM(AL6:AO6)</f>
        <v>3</v>
      </c>
      <c r="AR6" s="85" t="str">
        <f>INDEX($AL$2:$AO$2,0,MATCH(MAX(AL6:AO6),AL6:AO6,0))&amp;"/"&amp;INDEX($AG$2:$AJ$2,0,MATCH(MAX(AG6:AJ6),AG6:AJ6,0))</f>
        <v>Uni/Uni</v>
      </c>
      <c r="AS6" s="238">
        <v>1</v>
      </c>
      <c r="AT6" s="197">
        <v>1</v>
      </c>
      <c r="AU6" s="33">
        <v>1</v>
      </c>
      <c r="AV6" s="17">
        <v>1</v>
      </c>
      <c r="AW6" s="19" t="str">
        <f>SUM(AT6:AV6)&amp;IF(ISBLANK(AX6),"","-1")</f>
        <v>3</v>
      </c>
      <c r="AX6" s="64"/>
      <c r="AY6" s="71">
        <v>23</v>
      </c>
      <c r="AZ6" s="11">
        <v>0.2</v>
      </c>
      <c r="BA6" s="243">
        <v>80</v>
      </c>
      <c r="BB6" s="27" t="s">
        <v>273</v>
      </c>
      <c r="BC6" s="27"/>
      <c r="BD6" s="27"/>
      <c r="BE6" s="27"/>
      <c r="BF6" s="54" t="s">
        <v>827</v>
      </c>
      <c r="BG6" s="247"/>
      <c r="BH6" s="51"/>
      <c r="BI6" s="64"/>
      <c r="BJ6" s="22"/>
      <c r="BK6" s="9"/>
      <c r="BL6" s="9"/>
      <c r="BM6" s="9"/>
      <c r="BN6" s="68"/>
      <c r="BO6" s="22" t="s">
        <v>391</v>
      </c>
      <c r="BP6" s="9" t="s">
        <v>392</v>
      </c>
      <c r="BQ6" s="9" t="s">
        <v>393</v>
      </c>
      <c r="BR6" s="68"/>
      <c r="BS6" s="22"/>
      <c r="BT6" s="21" t="s">
        <v>585</v>
      </c>
      <c r="BU6" s="22" t="s">
        <v>396</v>
      </c>
      <c r="BV6" s="23"/>
      <c r="BW6" s="23"/>
      <c r="BX6" s="23"/>
      <c r="BY6" s="20"/>
      <c r="BZ6" s="2"/>
      <c r="CB6" s="69"/>
      <c r="CC6" s="23" t="s">
        <v>41</v>
      </c>
      <c r="CD6" s="2"/>
      <c r="CE6" s="2"/>
      <c r="CF6" s="2"/>
      <c r="CH6" s="69"/>
      <c r="CI6" s="23" t="s">
        <v>41</v>
      </c>
      <c r="CJ6" s="2"/>
      <c r="CK6" s="2"/>
      <c r="CL6" s="2"/>
      <c r="CM6" s="2"/>
      <c r="CN6" s="2"/>
      <c r="CO6" s="2"/>
      <c r="CP6" s="2"/>
      <c r="CQ6" s="2"/>
      <c r="CR6" s="2"/>
      <c r="CS6" s="2"/>
      <c r="CT6" s="252" t="s">
        <v>41</v>
      </c>
    </row>
    <row r="7" spans="1:98" s="66" customFormat="1" ht="26.1" customHeight="1">
      <c r="A7" s="62">
        <v>108</v>
      </c>
      <c r="B7" s="101" t="s">
        <v>1046</v>
      </c>
      <c r="C7" s="103" t="s">
        <v>1236</v>
      </c>
      <c r="D7" s="10" t="s">
        <v>176</v>
      </c>
      <c r="E7" s="258" t="s">
        <v>210</v>
      </c>
      <c r="F7" s="196" t="s">
        <v>211</v>
      </c>
      <c r="G7" s="8">
        <v>1</v>
      </c>
      <c r="H7" s="8" t="s">
        <v>270</v>
      </c>
      <c r="I7" s="2" t="s">
        <v>84</v>
      </c>
      <c r="J7" s="38">
        <v>10000</v>
      </c>
      <c r="K7" s="38">
        <v>3410</v>
      </c>
      <c r="L7" s="11">
        <v>0.8</v>
      </c>
      <c r="M7" s="11">
        <v>2</v>
      </c>
      <c r="N7" s="11">
        <v>1</v>
      </c>
      <c r="O7" s="7" t="s">
        <v>223</v>
      </c>
      <c r="P7" s="11" t="s">
        <v>270</v>
      </c>
      <c r="Q7" s="16">
        <v>30</v>
      </c>
      <c r="R7" s="94">
        <f>ROUND((((SUBSTITUTE(SUBSTITUTE(G7,"U",""),"*","")*1000)/SUBSTITUTE(J7,"*",""))*100+(((SUBSTITUTE(SUBSTITUTE(G7,"U",""),"*","")*1000)/SUBSTITUTE(J7,"*",""))*100*((1/60)*Q7)/100)),0)*(L7)</f>
        <v>8</v>
      </c>
      <c r="S7" s="80">
        <f t="shared" si="0"/>
        <v>3</v>
      </c>
      <c r="T7" s="29" t="s">
        <v>734</v>
      </c>
      <c r="U7" s="7" t="s">
        <v>734</v>
      </c>
      <c r="V7" s="7" t="s">
        <v>734</v>
      </c>
      <c r="W7" s="7" t="s">
        <v>728</v>
      </c>
      <c r="X7" s="7" t="s">
        <v>270</v>
      </c>
      <c r="Y7" s="83">
        <f>5-COUNTIF(T7:X7,"-")</f>
        <v>4</v>
      </c>
      <c r="Z7" s="140"/>
      <c r="AA7" s="75" t="s">
        <v>734</v>
      </c>
      <c r="AB7" s="75" t="s">
        <v>734</v>
      </c>
      <c r="AC7" s="75" t="s">
        <v>734</v>
      </c>
      <c r="AD7" s="75" t="s">
        <v>728</v>
      </c>
      <c r="AE7" s="75" t="s">
        <v>270</v>
      </c>
      <c r="AF7" s="140"/>
      <c r="AG7" s="105">
        <v>0</v>
      </c>
      <c r="AH7" s="105">
        <v>0</v>
      </c>
      <c r="AI7" s="105">
        <v>1</v>
      </c>
      <c r="AJ7" s="70">
        <v>1</v>
      </c>
      <c r="AK7" s="1" t="s">
        <v>270</v>
      </c>
      <c r="AL7" s="144">
        <v>0</v>
      </c>
      <c r="AM7" s="11">
        <v>0</v>
      </c>
      <c r="AN7" s="105">
        <v>1</v>
      </c>
      <c r="AO7" s="105">
        <v>3</v>
      </c>
      <c r="AP7" s="8" t="s">
        <v>270</v>
      </c>
      <c r="AQ7" s="89">
        <f>SUM(AL7:AO7)</f>
        <v>4</v>
      </c>
      <c r="AR7" s="85" t="str">
        <f>INDEX($AL$2:$AO$2,0,MATCH(MAX(AL7:AO7),AL7:AO7,0))&amp;"/"&amp;INDEX($AG$2:$AJ$2,0,MATCH(MAX(AG7:AJ7),AG7:AJ7,0))</f>
        <v>Uni/Sci</v>
      </c>
      <c r="AS7" s="238">
        <v>1</v>
      </c>
      <c r="AT7" s="197">
        <v>1</v>
      </c>
      <c r="AU7" s="33">
        <v>1</v>
      </c>
      <c r="AV7" s="17">
        <v>2</v>
      </c>
      <c r="AW7" s="19" t="str">
        <f>SUM(AT7:AV7)&amp;IF(ISBLANK(AX7),"","-1")</f>
        <v>4</v>
      </c>
      <c r="AX7" s="64"/>
      <c r="AY7" s="71">
        <v>23</v>
      </c>
      <c r="AZ7" s="11">
        <v>0.2</v>
      </c>
      <c r="BA7" s="243">
        <v>80</v>
      </c>
      <c r="BB7" s="27" t="s">
        <v>346</v>
      </c>
      <c r="BC7" s="27"/>
      <c r="BD7" s="27"/>
      <c r="BE7" s="27"/>
      <c r="BF7" s="54" t="s">
        <v>214</v>
      </c>
      <c r="BG7" s="247"/>
      <c r="BH7" s="51"/>
      <c r="BI7" s="64"/>
      <c r="BJ7" s="22"/>
      <c r="BK7" s="9"/>
      <c r="BL7" s="9"/>
      <c r="BM7" s="9"/>
      <c r="BN7" s="68"/>
      <c r="BO7" s="22" t="s">
        <v>587</v>
      </c>
      <c r="BP7" s="9" t="s">
        <v>588</v>
      </c>
      <c r="BQ7" s="9" t="s">
        <v>589</v>
      </c>
      <c r="BR7" s="68"/>
      <c r="BS7" s="68"/>
      <c r="BT7" s="22" t="s">
        <v>590</v>
      </c>
      <c r="BU7" s="22" t="s">
        <v>591</v>
      </c>
      <c r="BV7" s="23"/>
      <c r="BW7" s="23"/>
      <c r="BX7" s="69"/>
      <c r="BY7" s="23"/>
      <c r="BZ7" s="2"/>
      <c r="CA7" s="14"/>
      <c r="CB7" s="69"/>
      <c r="CC7" s="23" t="s">
        <v>83</v>
      </c>
      <c r="CD7" s="2" t="s">
        <v>586</v>
      </c>
      <c r="CE7" s="2"/>
      <c r="CF7" s="2"/>
      <c r="CG7" s="14"/>
      <c r="CH7" s="69"/>
      <c r="CI7" s="23" t="s">
        <v>41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52" t="s">
        <v>41</v>
      </c>
    </row>
    <row r="8" spans="1:98" ht="26.1" customHeight="1">
      <c r="A8" s="62">
        <v>7</v>
      </c>
      <c r="B8" s="101" t="s">
        <v>264</v>
      </c>
      <c r="C8" s="103" t="s">
        <v>1142</v>
      </c>
      <c r="D8" s="10" t="s">
        <v>264</v>
      </c>
      <c r="E8" s="258" t="s">
        <v>119</v>
      </c>
      <c r="F8" s="196" t="s">
        <v>211</v>
      </c>
      <c r="G8" s="8">
        <v>1</v>
      </c>
      <c r="H8" s="8" t="s">
        <v>270</v>
      </c>
      <c r="I8" s="2" t="s">
        <v>257</v>
      </c>
      <c r="J8" s="38" t="s">
        <v>351</v>
      </c>
      <c r="K8" s="7" t="s">
        <v>528</v>
      </c>
      <c r="L8" s="11">
        <v>0.55000000000000004</v>
      </c>
      <c r="M8" s="11">
        <v>2</v>
      </c>
      <c r="N8" s="11">
        <v>0</v>
      </c>
      <c r="O8" s="7" t="s">
        <v>269</v>
      </c>
      <c r="P8" s="11" t="s">
        <v>270</v>
      </c>
      <c r="Q8" s="16">
        <v>5</v>
      </c>
      <c r="R8" s="94">
        <f>ROUND((((SUBSTITUTE(SUBSTITUTE(G8,"U",""),"*","")*1000)/SUBSTITUTE(J8,"*",""))*100+(((SUBSTITUTE(SUBSTITUTE(G8,"U",""),"*","")*1000)/SUBSTITUTE(J8,"*",""))*100*((1/60)*Q8)/100)),0)*(L8)</f>
        <v>9.3500000000000014</v>
      </c>
      <c r="S8" s="80">
        <f t="shared" si="0"/>
        <v>2</v>
      </c>
      <c r="T8" s="29" t="s">
        <v>734</v>
      </c>
      <c r="U8" s="7" t="s">
        <v>270</v>
      </c>
      <c r="V8" s="7" t="s">
        <v>270</v>
      </c>
      <c r="W8" s="7" t="s">
        <v>270</v>
      </c>
      <c r="X8" s="7" t="s">
        <v>270</v>
      </c>
      <c r="Y8" s="83">
        <f>5-COUNTIF(T8:X8,"-")</f>
        <v>1</v>
      </c>
      <c r="AA8" s="76" t="s">
        <v>734</v>
      </c>
      <c r="AB8" s="75" t="s">
        <v>270</v>
      </c>
      <c r="AC8" s="75" t="s">
        <v>270</v>
      </c>
      <c r="AD8" s="75" t="s">
        <v>270</v>
      </c>
      <c r="AE8" s="75" t="s">
        <v>270</v>
      </c>
      <c r="AG8" s="105">
        <v>0</v>
      </c>
      <c r="AH8" s="105">
        <v>0</v>
      </c>
      <c r="AI8" s="105">
        <v>0</v>
      </c>
      <c r="AJ8" s="70">
        <v>1</v>
      </c>
      <c r="AK8" s="1" t="s">
        <v>270</v>
      </c>
      <c r="AL8" s="144">
        <v>0</v>
      </c>
      <c r="AM8" s="11">
        <v>0</v>
      </c>
      <c r="AN8" s="105">
        <v>0</v>
      </c>
      <c r="AO8" s="105">
        <v>1</v>
      </c>
      <c r="AP8" s="8" t="s">
        <v>270</v>
      </c>
      <c r="AQ8" s="89">
        <f>SUM(AL8:AO8)</f>
        <v>1</v>
      </c>
      <c r="AR8" s="85" t="str">
        <f>INDEX($AL$2:$AO$2,0,MATCH(MAX(AL8:AO8),AL8:AO8,0))&amp;"/"&amp;INDEX($AG$2:$AJ$2,0,MATCH(MAX(AG8:AJ8),AG8:AJ8,0))</f>
        <v>Uni/Uni</v>
      </c>
      <c r="AS8" s="238">
        <v>2</v>
      </c>
      <c r="AT8" s="197">
        <v>1</v>
      </c>
      <c r="AU8" s="33">
        <v>1</v>
      </c>
      <c r="AV8" s="17">
        <v>1</v>
      </c>
      <c r="AW8" s="19" t="str">
        <f>SUM(AT8:AV8)&amp;IF(ISBLANK(AX8),"","-1")</f>
        <v>3</v>
      </c>
      <c r="AX8" s="64"/>
      <c r="AY8" s="71">
        <v>22</v>
      </c>
      <c r="AZ8" s="11">
        <v>0.2</v>
      </c>
      <c r="BA8" s="243">
        <v>100</v>
      </c>
      <c r="BF8" s="54" t="s">
        <v>754</v>
      </c>
      <c r="BG8" s="247"/>
      <c r="BH8" s="51"/>
      <c r="BI8" s="64"/>
      <c r="BJ8" s="22"/>
      <c r="BK8" s="9"/>
      <c r="BL8" s="9"/>
      <c r="BM8" s="9"/>
      <c r="BN8" s="68"/>
      <c r="BO8" s="22" t="s">
        <v>522</v>
      </c>
      <c r="BP8" s="9" t="s">
        <v>354</v>
      </c>
      <c r="BQ8" s="9" t="s">
        <v>355</v>
      </c>
      <c r="BR8" s="68"/>
      <c r="BS8" s="9"/>
      <c r="BT8" s="21" t="s">
        <v>356</v>
      </c>
      <c r="BU8" s="22" t="s">
        <v>396</v>
      </c>
      <c r="CA8" s="14"/>
      <c r="CC8" s="23" t="s">
        <v>529</v>
      </c>
      <c r="CG8" s="14"/>
      <c r="CT8" s="252" t="s">
        <v>270</v>
      </c>
    </row>
    <row r="9" spans="1:98" ht="26.1" customHeight="1">
      <c r="A9" s="62">
        <v>3</v>
      </c>
      <c r="B9" s="101" t="s">
        <v>260</v>
      </c>
      <c r="C9" s="103" t="s">
        <v>1138</v>
      </c>
      <c r="D9" s="10" t="s">
        <v>260</v>
      </c>
      <c r="E9" s="258" t="s">
        <v>119</v>
      </c>
      <c r="F9" s="196" t="s">
        <v>211</v>
      </c>
      <c r="G9" s="8">
        <v>1</v>
      </c>
      <c r="H9" s="8" t="s">
        <v>270</v>
      </c>
      <c r="I9" s="2" t="s">
        <v>257</v>
      </c>
      <c r="J9" s="38" t="s">
        <v>524</v>
      </c>
      <c r="K9" s="7" t="s">
        <v>352</v>
      </c>
      <c r="L9" s="11">
        <v>0.5</v>
      </c>
      <c r="M9" s="11">
        <v>2</v>
      </c>
      <c r="N9" s="11">
        <v>0</v>
      </c>
      <c r="O9" s="7" t="s">
        <v>269</v>
      </c>
      <c r="P9" s="11" t="s">
        <v>270</v>
      </c>
      <c r="Q9" s="16">
        <v>5</v>
      </c>
      <c r="R9" s="94">
        <f>ROUND((((SUBSTITUTE(SUBSTITUTE(G9,"U",""),"*","")*1000)/SUBSTITUTE(J9,"*",""))*100+(((SUBSTITUTE(SUBSTITUTE(G9,"U",""),"*","")*1000)/SUBSTITUTE(J9,"*",""))*100*((1/60)*Q9)/100)),0)*(L9)</f>
        <v>10</v>
      </c>
      <c r="S9" s="80">
        <f t="shared" si="0"/>
        <v>2</v>
      </c>
      <c r="T9" s="29" t="s">
        <v>734</v>
      </c>
      <c r="U9" s="7" t="s">
        <v>270</v>
      </c>
      <c r="V9" s="7" t="s">
        <v>270</v>
      </c>
      <c r="W9" s="7" t="s">
        <v>270</v>
      </c>
      <c r="X9" s="7" t="s">
        <v>270</v>
      </c>
      <c r="Y9" s="83">
        <f>5-COUNTIF(T9:X9,"-")</f>
        <v>1</v>
      </c>
      <c r="AA9" s="76" t="s">
        <v>734</v>
      </c>
      <c r="AB9" s="75" t="s">
        <v>270</v>
      </c>
      <c r="AC9" s="75" t="s">
        <v>270</v>
      </c>
      <c r="AD9" s="75" t="s">
        <v>270</v>
      </c>
      <c r="AE9" s="75" t="s">
        <v>270</v>
      </c>
      <c r="AG9" s="105">
        <v>0</v>
      </c>
      <c r="AH9" s="105">
        <v>0</v>
      </c>
      <c r="AI9" s="105">
        <v>0</v>
      </c>
      <c r="AJ9" s="70">
        <v>1</v>
      </c>
      <c r="AK9" s="1" t="s">
        <v>270</v>
      </c>
      <c r="AL9" s="144">
        <v>0</v>
      </c>
      <c r="AM9" s="11">
        <v>0</v>
      </c>
      <c r="AN9" s="105">
        <v>0</v>
      </c>
      <c r="AO9" s="105">
        <v>1</v>
      </c>
      <c r="AP9" s="8" t="s">
        <v>270</v>
      </c>
      <c r="AQ9" s="89">
        <f>SUM(AL9:AO9)</f>
        <v>1</v>
      </c>
      <c r="AR9" s="85" t="str">
        <f>INDEX($AL$2:$AO$2,0,MATCH(MAX(AL9:AO9),AL9:AO9,0))&amp;"/"&amp;INDEX($AG$2:$AJ$2,0,MATCH(MAX(AG9:AJ9),AG9:AJ9,0))</f>
        <v>Uni/Uni</v>
      </c>
      <c r="AS9" s="238">
        <v>1</v>
      </c>
      <c r="AT9" s="197">
        <v>1</v>
      </c>
      <c r="AU9" s="33">
        <v>1</v>
      </c>
      <c r="AV9" s="17">
        <v>1</v>
      </c>
      <c r="AW9" s="19" t="str">
        <f>SUM(AT9:AV9)&amp;IF(ISBLANK(AX9),"","-1")</f>
        <v>3</v>
      </c>
      <c r="AX9" s="64"/>
      <c r="AY9" s="71">
        <v>24</v>
      </c>
      <c r="AZ9" s="11">
        <v>0.2</v>
      </c>
      <c r="BA9" s="243">
        <v>100</v>
      </c>
      <c r="BF9" s="54" t="s">
        <v>760</v>
      </c>
      <c r="BG9" s="247"/>
      <c r="BH9" s="51"/>
      <c r="BI9" s="64"/>
      <c r="BJ9" s="22"/>
      <c r="BK9" s="9"/>
      <c r="BL9" s="9"/>
      <c r="BM9" s="9"/>
      <c r="BN9" s="68"/>
      <c r="BO9" s="22" t="s">
        <v>522</v>
      </c>
      <c r="BP9" s="9" t="s">
        <v>354</v>
      </c>
      <c r="BQ9" s="9" t="s">
        <v>355</v>
      </c>
      <c r="BR9" s="68"/>
      <c r="BS9" s="9"/>
      <c r="BT9" s="21" t="s">
        <v>525</v>
      </c>
      <c r="BU9" s="22" t="s">
        <v>396</v>
      </c>
      <c r="CA9" s="14"/>
      <c r="CG9" s="14"/>
      <c r="CT9" s="252" t="s">
        <v>270</v>
      </c>
    </row>
    <row r="10" spans="1:98" ht="26.1" customHeight="1">
      <c r="A10" s="62">
        <v>175</v>
      </c>
      <c r="B10" s="101" t="s">
        <v>912</v>
      </c>
      <c r="C10" s="103" t="s">
        <v>1300</v>
      </c>
      <c r="D10" s="39" t="s">
        <v>835</v>
      </c>
      <c r="E10" s="262" t="s">
        <v>221</v>
      </c>
      <c r="F10" s="63" t="s">
        <v>211</v>
      </c>
      <c r="G10" s="40">
        <v>1</v>
      </c>
      <c r="H10" s="40" t="s">
        <v>270</v>
      </c>
      <c r="I10" s="14" t="s">
        <v>257</v>
      </c>
      <c r="J10" s="77" t="s">
        <v>351</v>
      </c>
      <c r="K10" s="18" t="s">
        <v>864</v>
      </c>
      <c r="L10" s="42">
        <v>0.5</v>
      </c>
      <c r="M10" s="42">
        <v>2</v>
      </c>
      <c r="N10" s="42">
        <v>0</v>
      </c>
      <c r="O10" s="18" t="s">
        <v>269</v>
      </c>
      <c r="P10" s="42" t="s">
        <v>270</v>
      </c>
      <c r="Q10" s="41">
        <v>5</v>
      </c>
      <c r="R10" s="94">
        <f>ROUND((((SUBSTITUTE(SUBSTITUTE(G10,"U",""),"*","")*1000)/SUBSTITUTE(J10,"*",""))*100+(((SUBSTITUTE(SUBSTITUTE(G10,"U",""),"*","")*1000)/SUBSTITUTE(J10,"*",""))*100*((1/60)*Q10)/100)),0)*(L10)</f>
        <v>8.5</v>
      </c>
      <c r="S10" s="80">
        <f t="shared" si="0"/>
        <v>2</v>
      </c>
      <c r="T10" s="43" t="s">
        <v>734</v>
      </c>
      <c r="U10" s="18" t="s">
        <v>270</v>
      </c>
      <c r="V10" s="18" t="s">
        <v>270</v>
      </c>
      <c r="W10" s="18" t="s">
        <v>270</v>
      </c>
      <c r="X10" s="18" t="s">
        <v>270</v>
      </c>
      <c r="Y10" s="83">
        <f>5-COUNTIF(T10:X10,"-")</f>
        <v>1</v>
      </c>
      <c r="AA10" s="75" t="s">
        <v>734</v>
      </c>
      <c r="AB10" s="75" t="s">
        <v>270</v>
      </c>
      <c r="AC10" s="75" t="s">
        <v>270</v>
      </c>
      <c r="AD10" s="75" t="s">
        <v>270</v>
      </c>
      <c r="AE10" s="75" t="s">
        <v>270</v>
      </c>
      <c r="AG10" s="106">
        <v>0</v>
      </c>
      <c r="AH10" s="106">
        <v>0</v>
      </c>
      <c r="AI10" s="106">
        <v>0</v>
      </c>
      <c r="AJ10" s="72">
        <v>1</v>
      </c>
      <c r="AK10" s="1" t="s">
        <v>270</v>
      </c>
      <c r="AL10" s="145">
        <v>0</v>
      </c>
      <c r="AM10" s="42">
        <v>0</v>
      </c>
      <c r="AN10" s="106">
        <v>0</v>
      </c>
      <c r="AO10" s="106">
        <v>1</v>
      </c>
      <c r="AP10" s="8" t="s">
        <v>270</v>
      </c>
      <c r="AQ10" s="89">
        <f>SUM(AL10:AO10)</f>
        <v>1</v>
      </c>
      <c r="AR10" s="85" t="str">
        <f>INDEX($AL$2:$AO$2,0,MATCH(MAX(AL10:AO10),AL10:AO10,0))&amp;"/"&amp;INDEX($AG$2:$AJ$2,0,MATCH(MAX(AG10:AJ10),AG10:AJ10,0))</f>
        <v>Uni/Uni</v>
      </c>
      <c r="AS10" s="241">
        <v>2</v>
      </c>
      <c r="AT10" s="199">
        <v>1</v>
      </c>
      <c r="AU10" s="44">
        <v>1</v>
      </c>
      <c r="AV10" s="45">
        <v>1</v>
      </c>
      <c r="AW10" s="19" t="str">
        <f>SUM(AT10:AV10)&amp;IF(ISBLANK(AX10),"","-1")</f>
        <v>3</v>
      </c>
      <c r="AX10" s="64"/>
      <c r="AY10" s="73">
        <v>22</v>
      </c>
      <c r="AZ10" s="42">
        <v>0.2</v>
      </c>
      <c r="BA10" s="244">
        <v>100</v>
      </c>
      <c r="BB10" s="78" t="s">
        <v>853</v>
      </c>
      <c r="BC10" s="49"/>
      <c r="BD10" s="49"/>
      <c r="BE10" s="49"/>
      <c r="BF10" s="55" t="s">
        <v>754</v>
      </c>
      <c r="BG10" s="249"/>
      <c r="BH10" s="51"/>
      <c r="BI10" s="64"/>
      <c r="BJ10" s="78"/>
      <c r="BK10" s="46"/>
      <c r="BL10" s="46"/>
      <c r="BM10" s="46"/>
      <c r="BN10" s="108"/>
      <c r="BO10" s="78" t="s">
        <v>522</v>
      </c>
      <c r="BP10" s="46" t="s">
        <v>354</v>
      </c>
      <c r="BQ10" s="46" t="s">
        <v>355</v>
      </c>
      <c r="BR10" s="108"/>
      <c r="BS10" s="46"/>
      <c r="BT10" s="48" t="s">
        <v>710</v>
      </c>
      <c r="BU10" s="46" t="s">
        <v>707</v>
      </c>
      <c r="BV10" s="51"/>
      <c r="BW10" s="51"/>
      <c r="BX10" s="51"/>
      <c r="BY10" s="24"/>
      <c r="BZ10" s="14"/>
      <c r="CA10" s="14"/>
      <c r="CB10" s="64"/>
      <c r="CC10" s="78" t="s">
        <v>654</v>
      </c>
      <c r="CD10" s="46" t="s">
        <v>678</v>
      </c>
      <c r="CE10" s="14"/>
      <c r="CF10" s="14"/>
      <c r="CG10" s="14"/>
      <c r="CH10" s="64"/>
      <c r="CI10" s="51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255"/>
    </row>
    <row r="11" spans="1:98" ht="26.1" customHeight="1">
      <c r="A11" s="62">
        <v>4</v>
      </c>
      <c r="B11" s="101" t="s">
        <v>261</v>
      </c>
      <c r="C11" s="103" t="s">
        <v>1139</v>
      </c>
      <c r="D11" s="10" t="s">
        <v>261</v>
      </c>
      <c r="E11" s="258" t="s">
        <v>119</v>
      </c>
      <c r="F11" s="196" t="s">
        <v>211</v>
      </c>
      <c r="G11" s="8">
        <v>1</v>
      </c>
      <c r="H11" s="8" t="s">
        <v>270</v>
      </c>
      <c r="I11" s="2" t="s">
        <v>257</v>
      </c>
      <c r="J11" s="38">
        <v>6000</v>
      </c>
      <c r="K11" s="38">
        <v>1250</v>
      </c>
      <c r="L11" s="11">
        <v>0.5</v>
      </c>
      <c r="M11" s="11">
        <v>2</v>
      </c>
      <c r="N11" s="11">
        <v>0</v>
      </c>
      <c r="O11" s="7" t="s">
        <v>269</v>
      </c>
      <c r="P11" s="11" t="s">
        <v>270</v>
      </c>
      <c r="Q11" s="16">
        <v>5</v>
      </c>
      <c r="R11" s="94">
        <f>ROUND((((SUBSTITUTE(SUBSTITUTE(G11,"U",""),"*","")*1000)/SUBSTITUTE(J11,"*",""))*100+(((SUBSTITUTE(SUBSTITUTE(G11,"U",""),"*","")*1000)/SUBSTITUTE(J11,"*",""))*100*((1/60)*Q11)/100)),0)*(L11)</f>
        <v>8.5</v>
      </c>
      <c r="S11" s="80">
        <f t="shared" si="0"/>
        <v>2</v>
      </c>
      <c r="T11" s="29" t="s">
        <v>734</v>
      </c>
      <c r="U11" s="7" t="s">
        <v>270</v>
      </c>
      <c r="V11" s="7" t="s">
        <v>270</v>
      </c>
      <c r="W11" s="7" t="s">
        <v>270</v>
      </c>
      <c r="X11" s="7" t="s">
        <v>270</v>
      </c>
      <c r="Y11" s="83">
        <f>5-COUNTIF(T11:X11,"-")</f>
        <v>1</v>
      </c>
      <c r="AA11" s="76" t="s">
        <v>734</v>
      </c>
      <c r="AB11" s="75" t="s">
        <v>270</v>
      </c>
      <c r="AC11" s="75" t="s">
        <v>270</v>
      </c>
      <c r="AD11" s="75" t="s">
        <v>270</v>
      </c>
      <c r="AE11" s="75" t="s">
        <v>270</v>
      </c>
      <c r="AG11" s="105">
        <v>0</v>
      </c>
      <c r="AH11" s="105">
        <v>0</v>
      </c>
      <c r="AI11" s="105">
        <v>0</v>
      </c>
      <c r="AJ11" s="70">
        <v>1</v>
      </c>
      <c r="AK11" s="1" t="s">
        <v>270</v>
      </c>
      <c r="AL11" s="144">
        <v>0</v>
      </c>
      <c r="AM11" s="11">
        <v>0</v>
      </c>
      <c r="AN11" s="105">
        <v>0</v>
      </c>
      <c r="AO11" s="105">
        <v>1</v>
      </c>
      <c r="AP11" s="8" t="s">
        <v>270</v>
      </c>
      <c r="AQ11" s="89">
        <f>SUM(AL11:AO11)</f>
        <v>1</v>
      </c>
      <c r="AR11" s="85" t="str">
        <f>INDEX($AL$2:$AO$2,0,MATCH(MAX(AL11:AO11),AL11:AO11,0))&amp;"/"&amp;INDEX($AG$2:$AJ$2,0,MATCH(MAX(AG11:AJ11),AG11:AJ11,0))</f>
        <v>Uni/Uni</v>
      </c>
      <c r="AS11" s="238">
        <v>1</v>
      </c>
      <c r="AT11" s="197">
        <v>1</v>
      </c>
      <c r="AU11" s="33">
        <v>1</v>
      </c>
      <c r="AV11" s="17">
        <v>1</v>
      </c>
      <c r="AW11" s="19" t="str">
        <f>SUM(AT11:AV11)&amp;IF(ISBLANK(AX11),"","-1")</f>
        <v>3</v>
      </c>
      <c r="AX11" s="64"/>
      <c r="AY11" s="71">
        <v>24</v>
      </c>
      <c r="AZ11" s="11">
        <v>0.2</v>
      </c>
      <c r="BA11" s="243">
        <v>100</v>
      </c>
      <c r="BF11" s="54" t="s">
        <v>753</v>
      </c>
      <c r="BG11" s="247"/>
      <c r="BH11" s="51"/>
      <c r="BI11" s="64"/>
      <c r="BJ11" s="22"/>
      <c r="BK11" s="9"/>
      <c r="BL11" s="9"/>
      <c r="BM11" s="9"/>
      <c r="BN11" s="68"/>
      <c r="BO11" s="22" t="s">
        <v>522</v>
      </c>
      <c r="BP11" s="9" t="s">
        <v>354</v>
      </c>
      <c r="BQ11" s="9" t="s">
        <v>355</v>
      </c>
      <c r="BR11" s="68"/>
      <c r="BS11" s="9"/>
      <c r="BT11" s="21" t="s">
        <v>356</v>
      </c>
      <c r="BU11" s="22" t="s">
        <v>357</v>
      </c>
      <c r="CA11" s="14"/>
      <c r="CC11" s="23" t="s">
        <v>526</v>
      </c>
      <c r="CG11" s="14"/>
      <c r="CT11" s="252" t="s">
        <v>270</v>
      </c>
    </row>
    <row r="12" spans="1:98" ht="26.1" customHeight="1">
      <c r="A12" s="62">
        <v>6</v>
      </c>
      <c r="B12" s="101" t="s">
        <v>263</v>
      </c>
      <c r="C12" s="103" t="s">
        <v>1141</v>
      </c>
      <c r="D12" s="10" t="s">
        <v>263</v>
      </c>
      <c r="E12" s="258" t="s">
        <v>119</v>
      </c>
      <c r="F12" s="196" t="s">
        <v>211</v>
      </c>
      <c r="G12" s="8">
        <v>1</v>
      </c>
      <c r="H12" s="8" t="s">
        <v>270</v>
      </c>
      <c r="I12" s="2" t="s">
        <v>257</v>
      </c>
      <c r="J12" s="38" t="s">
        <v>351</v>
      </c>
      <c r="K12" s="7" t="s">
        <v>345</v>
      </c>
      <c r="L12" s="11">
        <v>0.6</v>
      </c>
      <c r="M12" s="11">
        <v>2</v>
      </c>
      <c r="N12" s="11">
        <v>0</v>
      </c>
      <c r="O12" s="7" t="s">
        <v>269</v>
      </c>
      <c r="P12" s="11" t="s">
        <v>270</v>
      </c>
      <c r="Q12" s="16">
        <v>5</v>
      </c>
      <c r="R12" s="94">
        <f>ROUND((((SUBSTITUTE(SUBSTITUTE(G12,"U",""),"*","")*1000)/SUBSTITUTE(J12,"*",""))*100+(((SUBSTITUTE(SUBSTITUTE(G12,"U",""),"*","")*1000)/SUBSTITUTE(J12,"*",""))*100*((1/60)*Q12)/100)),0)*(L12)</f>
        <v>10.199999999999999</v>
      </c>
      <c r="S12" s="80">
        <f t="shared" si="0"/>
        <v>2</v>
      </c>
      <c r="T12" s="29" t="s">
        <v>734</v>
      </c>
      <c r="U12" s="7" t="s">
        <v>728</v>
      </c>
      <c r="V12" s="7" t="s">
        <v>270</v>
      </c>
      <c r="W12" s="7" t="s">
        <v>270</v>
      </c>
      <c r="X12" s="7" t="s">
        <v>270</v>
      </c>
      <c r="Y12" s="83">
        <f>5-COUNTIF(T12:X12,"-")</f>
        <v>2</v>
      </c>
      <c r="AA12" s="76" t="s">
        <v>734</v>
      </c>
      <c r="AB12" s="75" t="s">
        <v>728</v>
      </c>
      <c r="AC12" s="75" t="s">
        <v>270</v>
      </c>
      <c r="AD12" s="75" t="s">
        <v>270</v>
      </c>
      <c r="AE12" s="75" t="s">
        <v>270</v>
      </c>
      <c r="AG12" s="105">
        <v>0</v>
      </c>
      <c r="AH12" s="105">
        <v>0</v>
      </c>
      <c r="AI12" s="105">
        <v>1</v>
      </c>
      <c r="AJ12" s="70">
        <v>1</v>
      </c>
      <c r="AK12" s="1" t="s">
        <v>270</v>
      </c>
      <c r="AL12" s="144">
        <v>0</v>
      </c>
      <c r="AM12" s="11">
        <v>0</v>
      </c>
      <c r="AN12" s="105">
        <v>1</v>
      </c>
      <c r="AO12" s="105">
        <v>1</v>
      </c>
      <c r="AP12" s="8" t="s">
        <v>270</v>
      </c>
      <c r="AQ12" s="89">
        <f>SUM(AL12:AO12)</f>
        <v>2</v>
      </c>
      <c r="AR12" s="85" t="str">
        <f>INDEX($AL$2:$AO$2,0,MATCH(MAX(AL12:AO12),AL12:AO12,0))&amp;"/"&amp;INDEX($AG$2:$AJ$2,0,MATCH(MAX(AG12:AJ12),AG12:AJ12,0))</f>
        <v>Sci/Sci</v>
      </c>
      <c r="AS12" s="238">
        <v>1</v>
      </c>
      <c r="AT12" s="197">
        <v>1</v>
      </c>
      <c r="AU12" s="33">
        <v>1</v>
      </c>
      <c r="AV12" s="17">
        <v>1</v>
      </c>
      <c r="AW12" s="19" t="str">
        <f>SUM(AT12:AV12)&amp;IF(ISBLANK(AX12),"","-1")</f>
        <v>3</v>
      </c>
      <c r="AX12" s="64"/>
      <c r="AY12" s="71">
        <v>26</v>
      </c>
      <c r="AZ12" s="11">
        <v>0.24</v>
      </c>
      <c r="BA12" s="243">
        <v>100</v>
      </c>
      <c r="BF12" s="54" t="s">
        <v>214</v>
      </c>
      <c r="BG12" s="247"/>
      <c r="BH12" s="51"/>
      <c r="BI12" s="64"/>
      <c r="BJ12" s="22"/>
      <c r="BK12" s="9"/>
      <c r="BL12" s="9"/>
      <c r="BM12" s="9"/>
      <c r="BN12" s="68"/>
      <c r="BO12" s="22" t="s">
        <v>522</v>
      </c>
      <c r="BP12" s="9" t="s">
        <v>354</v>
      </c>
      <c r="BQ12" s="9" t="s">
        <v>355</v>
      </c>
      <c r="BR12" s="68"/>
      <c r="BS12" s="9"/>
      <c r="BT12" s="21" t="s">
        <v>356</v>
      </c>
      <c r="BU12" s="22" t="s">
        <v>396</v>
      </c>
      <c r="CA12" s="14"/>
      <c r="CG12" s="14"/>
      <c r="CT12" s="252" t="s">
        <v>270</v>
      </c>
    </row>
    <row r="13" spans="1:98" s="14" customFormat="1" ht="26.1" customHeight="1">
      <c r="A13" s="62">
        <v>104</v>
      </c>
      <c r="B13" s="101" t="s">
        <v>254</v>
      </c>
      <c r="C13" s="103" t="s">
        <v>1232</v>
      </c>
      <c r="D13" s="10" t="s">
        <v>254</v>
      </c>
      <c r="E13" s="258" t="s">
        <v>210</v>
      </c>
      <c r="F13" s="196" t="s">
        <v>211</v>
      </c>
      <c r="G13" s="8">
        <v>1</v>
      </c>
      <c r="H13" s="8" t="s">
        <v>270</v>
      </c>
      <c r="I13" s="2" t="s">
        <v>257</v>
      </c>
      <c r="J13" s="38" t="s">
        <v>351</v>
      </c>
      <c r="K13" s="7" t="s">
        <v>528</v>
      </c>
      <c r="L13" s="11">
        <v>0.5</v>
      </c>
      <c r="M13" s="11">
        <v>2</v>
      </c>
      <c r="N13" s="11">
        <v>0</v>
      </c>
      <c r="O13" s="7" t="s">
        <v>269</v>
      </c>
      <c r="P13" s="11" t="s">
        <v>270</v>
      </c>
      <c r="Q13" s="16">
        <v>5</v>
      </c>
      <c r="R13" s="94">
        <f>ROUND((((SUBSTITUTE(SUBSTITUTE(G13,"U",""),"*","")*1000)/SUBSTITUTE(J13,"*",""))*100+(((SUBSTITUTE(SUBSTITUTE(G13,"U",""),"*","")*1000)/SUBSTITUTE(J13,"*",""))*100*((1/60)*Q13)/100)),0)*(L13)</f>
        <v>8.5</v>
      </c>
      <c r="S13" s="80">
        <f t="shared" si="0"/>
        <v>2</v>
      </c>
      <c r="T13" s="29" t="s">
        <v>734</v>
      </c>
      <c r="U13" s="7" t="s">
        <v>270</v>
      </c>
      <c r="V13" s="7" t="s">
        <v>270</v>
      </c>
      <c r="W13" s="7" t="s">
        <v>270</v>
      </c>
      <c r="X13" s="7" t="s">
        <v>270</v>
      </c>
      <c r="Y13" s="83">
        <f>5-COUNTIF(T13:X13,"-")</f>
        <v>1</v>
      </c>
      <c r="Z13" s="140"/>
      <c r="AA13" s="75" t="s">
        <v>734</v>
      </c>
      <c r="AB13" s="75" t="s">
        <v>270</v>
      </c>
      <c r="AC13" s="75" t="s">
        <v>270</v>
      </c>
      <c r="AD13" s="75" t="s">
        <v>270</v>
      </c>
      <c r="AE13" s="75" t="s">
        <v>270</v>
      </c>
      <c r="AF13" s="140"/>
      <c r="AG13" s="105">
        <v>0</v>
      </c>
      <c r="AH13" s="105">
        <v>0</v>
      </c>
      <c r="AI13" s="105">
        <v>0</v>
      </c>
      <c r="AJ13" s="70">
        <v>1</v>
      </c>
      <c r="AK13" s="1" t="s">
        <v>270</v>
      </c>
      <c r="AL13" s="144">
        <v>0</v>
      </c>
      <c r="AM13" s="11">
        <v>0</v>
      </c>
      <c r="AN13" s="105">
        <v>0</v>
      </c>
      <c r="AO13" s="105">
        <v>1</v>
      </c>
      <c r="AP13" s="8" t="s">
        <v>270</v>
      </c>
      <c r="AQ13" s="89">
        <f>SUM(AL13:AO13)</f>
        <v>1</v>
      </c>
      <c r="AR13" s="85" t="str">
        <f>INDEX($AL$2:$AO$2,0,MATCH(MAX(AL13:AO13),AL13:AO13,0))&amp;"/"&amp;INDEX($AG$2:$AJ$2,0,MATCH(MAX(AG13:AJ13),AG13:AJ13,0))</f>
        <v>Uni/Uni</v>
      </c>
      <c r="AS13" s="238">
        <v>2</v>
      </c>
      <c r="AT13" s="197">
        <v>1</v>
      </c>
      <c r="AU13" s="33">
        <v>1</v>
      </c>
      <c r="AV13" s="17">
        <v>1</v>
      </c>
      <c r="AW13" s="19" t="str">
        <f>SUM(AT13:AV13)&amp;IF(ISBLANK(AX13),"","-1")</f>
        <v>3</v>
      </c>
      <c r="AX13" s="64"/>
      <c r="AY13" s="71">
        <v>22</v>
      </c>
      <c r="AZ13" s="11">
        <v>0.2</v>
      </c>
      <c r="BA13" s="243">
        <v>100</v>
      </c>
      <c r="BB13" s="27"/>
      <c r="BC13" s="28"/>
      <c r="BD13" s="28"/>
      <c r="BE13" s="28"/>
      <c r="BF13" s="54" t="s">
        <v>754</v>
      </c>
      <c r="BG13" s="246"/>
      <c r="BH13" s="51"/>
      <c r="BI13" s="64"/>
      <c r="BJ13" s="22"/>
      <c r="BK13" s="9"/>
      <c r="BL13" s="9"/>
      <c r="BM13" s="9"/>
      <c r="BN13" s="68"/>
      <c r="BO13" s="22" t="s">
        <v>522</v>
      </c>
      <c r="BP13" s="9" t="s">
        <v>354</v>
      </c>
      <c r="BQ13" s="9" t="s">
        <v>355</v>
      </c>
      <c r="BR13" s="68"/>
      <c r="BS13" s="22"/>
      <c r="BT13" s="21" t="s">
        <v>650</v>
      </c>
      <c r="BU13" s="22" t="s">
        <v>357</v>
      </c>
      <c r="BV13" s="23"/>
      <c r="BW13" s="23"/>
      <c r="BX13" s="23"/>
      <c r="BY13" s="20"/>
      <c r="BZ13" s="2"/>
      <c r="CA13" s="2"/>
      <c r="CB13" s="69"/>
      <c r="CC13" s="23" t="s">
        <v>529</v>
      </c>
      <c r="CD13" s="2"/>
      <c r="CE13" s="2"/>
      <c r="CF13" s="2"/>
      <c r="CH13" s="69"/>
      <c r="CI13" s="23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52" t="s">
        <v>270</v>
      </c>
    </row>
    <row r="14" spans="1:98" s="14" customFormat="1" ht="26.1" customHeight="1">
      <c r="A14" s="196">
        <v>214</v>
      </c>
      <c r="B14" s="101" t="s">
        <v>247</v>
      </c>
      <c r="C14" s="103" t="s">
        <v>1331</v>
      </c>
      <c r="D14" s="10" t="s">
        <v>247</v>
      </c>
      <c r="E14" s="195" t="s">
        <v>241</v>
      </c>
      <c r="F14" s="196" t="s">
        <v>211</v>
      </c>
      <c r="G14" s="8">
        <v>1</v>
      </c>
      <c r="H14" s="8" t="s">
        <v>270</v>
      </c>
      <c r="I14" s="2" t="s">
        <v>257</v>
      </c>
      <c r="J14" s="38" t="s">
        <v>351</v>
      </c>
      <c r="K14" s="7" t="s">
        <v>352</v>
      </c>
      <c r="L14" s="11">
        <v>0.5</v>
      </c>
      <c r="M14" s="11">
        <v>2</v>
      </c>
      <c r="N14" s="11">
        <v>0</v>
      </c>
      <c r="O14" s="7" t="s">
        <v>269</v>
      </c>
      <c r="P14" s="11" t="s">
        <v>270</v>
      </c>
      <c r="Q14" s="16">
        <v>8</v>
      </c>
      <c r="R14" s="94">
        <f>ROUND((((SUBSTITUTE(SUBSTITUTE(G14,"U",""),"*","")*1000)/SUBSTITUTE(J14,"*",""))*100+(((SUBSTITUTE(SUBSTITUTE(G14,"U",""),"*","")*1000)/SUBSTITUTE(J14,"*",""))*100*((1/60)*Q14)/100)),0)*(L14)</f>
        <v>8.5</v>
      </c>
      <c r="S14" s="80">
        <f t="shared" si="0"/>
        <v>2</v>
      </c>
      <c r="T14" s="29" t="s">
        <v>734</v>
      </c>
      <c r="U14" s="7" t="s">
        <v>270</v>
      </c>
      <c r="V14" s="7" t="s">
        <v>270</v>
      </c>
      <c r="W14" s="7" t="s">
        <v>270</v>
      </c>
      <c r="X14" s="7" t="s">
        <v>270</v>
      </c>
      <c r="Y14" s="83">
        <f>5-COUNTIF(T14:X14,"-")</f>
        <v>1</v>
      </c>
      <c r="Z14" s="140"/>
      <c r="AA14" s="75" t="s">
        <v>734</v>
      </c>
      <c r="AB14" s="75" t="s">
        <v>270</v>
      </c>
      <c r="AC14" s="75" t="s">
        <v>270</v>
      </c>
      <c r="AD14" s="75" t="s">
        <v>270</v>
      </c>
      <c r="AE14" s="75" t="s">
        <v>270</v>
      </c>
      <c r="AF14" s="140"/>
      <c r="AG14" s="105">
        <v>0</v>
      </c>
      <c r="AH14" s="105">
        <v>0</v>
      </c>
      <c r="AI14" s="105">
        <v>0</v>
      </c>
      <c r="AJ14" s="70">
        <v>1</v>
      </c>
      <c r="AK14" s="1" t="s">
        <v>270</v>
      </c>
      <c r="AL14" s="144">
        <v>0</v>
      </c>
      <c r="AM14" s="11">
        <v>0</v>
      </c>
      <c r="AN14" s="105">
        <v>0</v>
      </c>
      <c r="AO14" s="105">
        <v>1</v>
      </c>
      <c r="AP14" s="8" t="s">
        <v>270</v>
      </c>
      <c r="AQ14" s="89">
        <f>SUM(AL14:AO14)</f>
        <v>1</v>
      </c>
      <c r="AR14" s="85" t="str">
        <f>INDEX($AL$2:$AO$2,0,MATCH(MAX(AL14:AO14),AL14:AO14,0))&amp;"/"&amp;INDEX($AG$2:$AJ$2,0,MATCH(MAX(AG14:AJ14),AG14:AJ14,0))</f>
        <v>Uni/Uni</v>
      </c>
      <c r="AS14" s="238">
        <v>1</v>
      </c>
      <c r="AT14" s="197">
        <v>1</v>
      </c>
      <c r="AU14" s="33">
        <v>1</v>
      </c>
      <c r="AV14" s="17">
        <v>1</v>
      </c>
      <c r="AW14" s="19" t="str">
        <f>SUM(AT14:AV14)&amp;IF(ISBLANK(AX14),"","-1")</f>
        <v>3</v>
      </c>
      <c r="AX14" s="64"/>
      <c r="AY14" s="71">
        <v>23</v>
      </c>
      <c r="AZ14" s="11">
        <v>0.25</v>
      </c>
      <c r="BA14" s="243">
        <v>100</v>
      </c>
      <c r="BB14" s="27" t="s">
        <v>283</v>
      </c>
      <c r="BC14" s="27"/>
      <c r="BD14" s="27"/>
      <c r="BE14" s="27"/>
      <c r="BF14" s="54" t="s">
        <v>284</v>
      </c>
      <c r="BG14" s="247"/>
      <c r="BH14" s="51"/>
      <c r="BI14" s="64"/>
      <c r="BJ14" s="22"/>
      <c r="BK14" s="9"/>
      <c r="BL14" s="9"/>
      <c r="BM14" s="9"/>
      <c r="BN14" s="68"/>
      <c r="BO14" s="22" t="s">
        <v>285</v>
      </c>
      <c r="BP14" s="9" t="s">
        <v>354</v>
      </c>
      <c r="BQ14" s="9" t="s">
        <v>355</v>
      </c>
      <c r="BR14" s="68"/>
      <c r="BS14" s="9"/>
      <c r="BT14" s="21" t="s">
        <v>356</v>
      </c>
      <c r="BU14" s="22" t="s">
        <v>357</v>
      </c>
      <c r="BV14" s="23"/>
      <c r="BW14" s="23"/>
      <c r="BX14" s="23"/>
      <c r="BY14" s="20"/>
      <c r="BZ14" s="2"/>
      <c r="CA14" s="2"/>
      <c r="CB14" s="69"/>
      <c r="CC14" s="23" t="s">
        <v>353</v>
      </c>
      <c r="CD14" s="2" t="s">
        <v>348</v>
      </c>
      <c r="CE14" s="2"/>
      <c r="CF14" s="2"/>
      <c r="CH14" s="69"/>
      <c r="CI14" s="23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52" t="s">
        <v>270</v>
      </c>
    </row>
    <row r="15" spans="1:98" ht="26.1" customHeight="1">
      <c r="A15" s="62">
        <v>174</v>
      </c>
      <c r="B15" s="101" t="s">
        <v>249</v>
      </c>
      <c r="C15" s="103" t="s">
        <v>1299</v>
      </c>
      <c r="D15" s="10" t="s">
        <v>249</v>
      </c>
      <c r="E15" s="195" t="s">
        <v>221</v>
      </c>
      <c r="F15" s="196" t="s">
        <v>211</v>
      </c>
      <c r="G15" s="8">
        <v>1</v>
      </c>
      <c r="H15" s="8" t="s">
        <v>270</v>
      </c>
      <c r="I15" s="2" t="s">
        <v>257</v>
      </c>
      <c r="J15" s="38" t="s">
        <v>351</v>
      </c>
      <c r="K15" s="7" t="s">
        <v>352</v>
      </c>
      <c r="L15" s="11">
        <v>0.5</v>
      </c>
      <c r="M15" s="11">
        <v>2</v>
      </c>
      <c r="N15" s="11">
        <v>0</v>
      </c>
      <c r="O15" s="7" t="s">
        <v>269</v>
      </c>
      <c r="P15" s="11" t="s">
        <v>270</v>
      </c>
      <c r="Q15" s="16">
        <v>5</v>
      </c>
      <c r="R15" s="94">
        <f>ROUND((((SUBSTITUTE(SUBSTITUTE(G15,"U",""),"*","")*1000)/SUBSTITUTE(J15,"*",""))*100+(((SUBSTITUTE(SUBSTITUTE(G15,"U",""),"*","")*1000)/SUBSTITUTE(J15,"*",""))*100*((1/60)*Q15)/100)),0)*(L15)</f>
        <v>8.5</v>
      </c>
      <c r="S15" s="80">
        <f t="shared" si="0"/>
        <v>2</v>
      </c>
      <c r="T15" s="29" t="s">
        <v>734</v>
      </c>
      <c r="U15" s="7" t="s">
        <v>270</v>
      </c>
      <c r="V15" s="7" t="s">
        <v>270</v>
      </c>
      <c r="W15" s="7" t="s">
        <v>270</v>
      </c>
      <c r="X15" s="7" t="s">
        <v>270</v>
      </c>
      <c r="Y15" s="83">
        <f>5-COUNTIF(T15:X15,"-")</f>
        <v>1</v>
      </c>
      <c r="AA15" s="75" t="s">
        <v>734</v>
      </c>
      <c r="AB15" s="75" t="s">
        <v>270</v>
      </c>
      <c r="AC15" s="75" t="s">
        <v>270</v>
      </c>
      <c r="AD15" s="75" t="s">
        <v>270</v>
      </c>
      <c r="AE15" s="75" t="s">
        <v>270</v>
      </c>
      <c r="AG15" s="105">
        <v>0</v>
      </c>
      <c r="AH15" s="105">
        <v>0</v>
      </c>
      <c r="AI15" s="105">
        <v>0</v>
      </c>
      <c r="AJ15" s="70">
        <v>1</v>
      </c>
      <c r="AK15" s="1" t="s">
        <v>270</v>
      </c>
      <c r="AL15" s="32">
        <v>0</v>
      </c>
      <c r="AM15" s="11">
        <v>0</v>
      </c>
      <c r="AN15" s="105">
        <v>0</v>
      </c>
      <c r="AO15" s="105">
        <v>1</v>
      </c>
      <c r="AP15" s="8" t="s">
        <v>270</v>
      </c>
      <c r="AQ15" s="89">
        <f>SUM(AL15:AO15)</f>
        <v>1</v>
      </c>
      <c r="AR15" s="85" t="str">
        <f>INDEX($AL$2:$AO$2,0,MATCH(MAX(AL15:AO15),AL15:AO15,0))&amp;"/"&amp;INDEX($AG$2:$AJ$2,0,MATCH(MAX(AG15:AJ15),AG15:AJ15,0))</f>
        <v>Uni/Uni</v>
      </c>
      <c r="AS15" s="238">
        <v>1</v>
      </c>
      <c r="AT15" s="197">
        <v>1</v>
      </c>
      <c r="AU15" s="33">
        <v>1</v>
      </c>
      <c r="AV15" s="17">
        <v>1</v>
      </c>
      <c r="AW15" s="19" t="str">
        <f>SUM(AT15:AV15)&amp;IF(ISBLANK(AX15),"","-1")</f>
        <v>3</v>
      </c>
      <c r="AX15" s="64"/>
      <c r="AY15" s="71">
        <v>24</v>
      </c>
      <c r="AZ15" s="11">
        <v>0.2</v>
      </c>
      <c r="BA15" s="243">
        <v>100</v>
      </c>
      <c r="BB15" s="27"/>
      <c r="BC15" s="27"/>
      <c r="BD15" s="27"/>
      <c r="BE15" s="27"/>
      <c r="BF15" s="54" t="s">
        <v>753</v>
      </c>
      <c r="BH15" s="51"/>
      <c r="BI15" s="64"/>
      <c r="BJ15" s="22"/>
      <c r="BK15" s="9"/>
      <c r="BL15" s="9"/>
      <c r="BM15" s="9"/>
      <c r="BN15" s="68"/>
      <c r="BO15" s="22" t="s">
        <v>522</v>
      </c>
      <c r="BP15" s="9" t="s">
        <v>354</v>
      </c>
      <c r="BQ15" s="9" t="s">
        <v>355</v>
      </c>
      <c r="BR15" s="68"/>
      <c r="BS15" s="9"/>
      <c r="BT15" s="21" t="s">
        <v>710</v>
      </c>
      <c r="BU15" s="22" t="s">
        <v>707</v>
      </c>
      <c r="CC15" s="23" t="s">
        <v>709</v>
      </c>
      <c r="CG15" s="14"/>
      <c r="CI15" s="23" t="s">
        <v>41</v>
      </c>
      <c r="CJ15" s="2" t="s">
        <v>664</v>
      </c>
      <c r="CT15" s="252" t="s">
        <v>809</v>
      </c>
    </row>
    <row r="16" spans="1:98" s="66" customFormat="1" ht="26.1" customHeight="1">
      <c r="A16" s="62">
        <v>102</v>
      </c>
      <c r="B16" s="101" t="s">
        <v>252</v>
      </c>
      <c r="C16" s="103" t="s">
        <v>1230</v>
      </c>
      <c r="D16" s="10" t="s">
        <v>252</v>
      </c>
      <c r="E16" s="258" t="s">
        <v>210</v>
      </c>
      <c r="F16" s="196" t="s">
        <v>211</v>
      </c>
      <c r="G16" s="8">
        <v>1</v>
      </c>
      <c r="H16" s="8" t="s">
        <v>270</v>
      </c>
      <c r="I16" s="2" t="s">
        <v>257</v>
      </c>
      <c r="J16" s="38" t="s">
        <v>520</v>
      </c>
      <c r="K16" s="7" t="s">
        <v>352</v>
      </c>
      <c r="L16" s="11">
        <v>0.4</v>
      </c>
      <c r="M16" s="11">
        <v>2</v>
      </c>
      <c r="N16" s="11">
        <v>0</v>
      </c>
      <c r="O16" s="7" t="s">
        <v>269</v>
      </c>
      <c r="P16" s="11" t="s">
        <v>270</v>
      </c>
      <c r="Q16" s="16">
        <v>3</v>
      </c>
      <c r="R16" s="94">
        <f>ROUND((((SUBSTITUTE(SUBSTITUTE(G16,"U",""),"*","")*1000)/SUBSTITUTE(J16,"*",""))*100+(((SUBSTITUTE(SUBSTITUTE(G16,"U",""),"*","")*1000)/SUBSTITUTE(J16,"*",""))*100*((1/60)*Q16)/100)),0)*(L16)</f>
        <v>10</v>
      </c>
      <c r="S16" s="80">
        <f t="shared" si="0"/>
        <v>2</v>
      </c>
      <c r="T16" s="29" t="s">
        <v>270</v>
      </c>
      <c r="U16" s="7" t="s">
        <v>270</v>
      </c>
      <c r="V16" s="7" t="s">
        <v>270</v>
      </c>
      <c r="W16" s="7" t="s">
        <v>270</v>
      </c>
      <c r="X16" s="7" t="s">
        <v>270</v>
      </c>
      <c r="Y16" s="83">
        <f>5-COUNTIF(T16:X16,"-")</f>
        <v>0</v>
      </c>
      <c r="Z16" s="140"/>
      <c r="AA16" s="75" t="s">
        <v>270</v>
      </c>
      <c r="AB16" s="75" t="s">
        <v>270</v>
      </c>
      <c r="AC16" s="75" t="s">
        <v>270</v>
      </c>
      <c r="AD16" s="75" t="s">
        <v>270</v>
      </c>
      <c r="AE16" s="75" t="s">
        <v>270</v>
      </c>
      <c r="AF16" s="140"/>
      <c r="AG16" s="105">
        <v>0</v>
      </c>
      <c r="AH16" s="105">
        <v>0</v>
      </c>
      <c r="AI16" s="105">
        <v>0</v>
      </c>
      <c r="AJ16" s="70">
        <v>0</v>
      </c>
      <c r="AK16" s="1" t="s">
        <v>270</v>
      </c>
      <c r="AL16" s="144">
        <v>0</v>
      </c>
      <c r="AM16" s="11">
        <v>0</v>
      </c>
      <c r="AN16" s="105">
        <v>0</v>
      </c>
      <c r="AO16" s="105">
        <v>0</v>
      </c>
      <c r="AP16" s="8" t="s">
        <v>270</v>
      </c>
      <c r="AQ16" s="89">
        <f>SUM(AL16:AO16)</f>
        <v>0</v>
      </c>
      <c r="AR16" s="85" t="str">
        <f>INDEX($AL$2:$AO$2,0,MATCH(MAX(AL16:AO16),AL16:AO16,0))&amp;"/"&amp;INDEX($AG$2:$AJ$2,0,MATCH(MAX(AG16:AJ16),AG16:AJ16,0))</f>
        <v>Tac/Tac</v>
      </c>
      <c r="AS16" s="238">
        <v>1</v>
      </c>
      <c r="AT16" s="197">
        <v>0</v>
      </c>
      <c r="AU16" s="33">
        <v>1</v>
      </c>
      <c r="AV16" s="17">
        <v>0</v>
      </c>
      <c r="AW16" s="19" t="str">
        <f>SUM(AT16:AV16)&amp;IF(ISBLANK(AX16),"","-1")</f>
        <v>1</v>
      </c>
      <c r="AX16" s="64"/>
      <c r="AY16" s="71">
        <v>28</v>
      </c>
      <c r="AZ16" s="11">
        <v>0.2</v>
      </c>
      <c r="BA16" s="243">
        <v>100</v>
      </c>
      <c r="BB16" s="28" t="s">
        <v>348</v>
      </c>
      <c r="BC16" s="28"/>
      <c r="BD16" s="28"/>
      <c r="BE16" s="28"/>
      <c r="BF16" s="54" t="s">
        <v>752</v>
      </c>
      <c r="BG16" s="246"/>
      <c r="BH16" s="51"/>
      <c r="BI16" s="64"/>
      <c r="BJ16" s="22"/>
      <c r="BK16" s="9"/>
      <c r="BL16" s="9"/>
      <c r="BM16" s="9"/>
      <c r="BN16" s="68"/>
      <c r="BO16" s="22" t="s">
        <v>522</v>
      </c>
      <c r="BP16" s="9" t="s">
        <v>354</v>
      </c>
      <c r="BQ16" s="9" t="s">
        <v>355</v>
      </c>
      <c r="BR16" s="68"/>
      <c r="BS16" s="9"/>
      <c r="BT16" s="21" t="s">
        <v>650</v>
      </c>
      <c r="BU16" s="22" t="s">
        <v>357</v>
      </c>
      <c r="BV16" s="23"/>
      <c r="BW16" s="23"/>
      <c r="BX16" s="69"/>
      <c r="BY16" s="23"/>
      <c r="BZ16" s="2"/>
      <c r="CA16" s="2"/>
      <c r="CB16" s="69"/>
      <c r="CC16" s="23"/>
      <c r="CD16" s="2"/>
      <c r="CE16" s="2"/>
      <c r="CF16" s="2"/>
      <c r="CG16" s="14"/>
      <c r="CH16" s="69"/>
      <c r="CI16" s="23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52" t="s">
        <v>270</v>
      </c>
    </row>
    <row r="17" spans="1:98" ht="26.1" customHeight="1">
      <c r="A17" s="63">
        <v>12</v>
      </c>
      <c r="B17" s="101" t="s">
        <v>142</v>
      </c>
      <c r="C17" s="103" t="s">
        <v>1147</v>
      </c>
      <c r="D17" s="10" t="s">
        <v>142</v>
      </c>
      <c r="E17" s="258" t="s">
        <v>119</v>
      </c>
      <c r="F17" s="196" t="s">
        <v>211</v>
      </c>
      <c r="G17" s="8">
        <v>1</v>
      </c>
      <c r="H17" s="8" t="s">
        <v>270</v>
      </c>
      <c r="I17" s="2" t="s">
        <v>9</v>
      </c>
      <c r="J17" s="38">
        <v>10000</v>
      </c>
      <c r="K17" s="38">
        <v>2500</v>
      </c>
      <c r="L17" s="11">
        <v>1</v>
      </c>
      <c r="M17" s="11">
        <v>2</v>
      </c>
      <c r="N17" s="11">
        <v>1</v>
      </c>
      <c r="O17" s="7" t="s">
        <v>223</v>
      </c>
      <c r="P17" s="11" t="s">
        <v>270</v>
      </c>
      <c r="Q17" s="16">
        <v>200</v>
      </c>
      <c r="R17" s="94">
        <f>ROUND((((SUBSTITUTE(SUBSTITUTE(G17,"U",""),"*","")*1000)/SUBSTITUTE(J17,"*",""))*100+(((SUBSTITUTE(SUBSTITUTE(G17,"U",""),"*","")*1000)/SUBSTITUTE(J17,"*",""))*100*((1/60)*Q17)/100)),0)*(L17)</f>
        <v>10</v>
      </c>
      <c r="S17" s="80">
        <f t="shared" si="0"/>
        <v>3</v>
      </c>
      <c r="T17" s="29" t="s">
        <v>735</v>
      </c>
      <c r="U17" s="7" t="s">
        <v>736</v>
      </c>
      <c r="V17" s="7" t="s">
        <v>728</v>
      </c>
      <c r="W17" s="7" t="s">
        <v>270</v>
      </c>
      <c r="X17" s="7" t="s">
        <v>270</v>
      </c>
      <c r="Y17" s="83">
        <f>5-COUNTIF(T17:X17,"-")</f>
        <v>3</v>
      </c>
      <c r="AA17" s="75" t="s">
        <v>735</v>
      </c>
      <c r="AB17" s="75" t="s">
        <v>736</v>
      </c>
      <c r="AC17" s="75" t="s">
        <v>728</v>
      </c>
      <c r="AD17" s="75" t="s">
        <v>270</v>
      </c>
      <c r="AE17" s="75" t="s">
        <v>270</v>
      </c>
      <c r="AG17" s="105">
        <v>1</v>
      </c>
      <c r="AH17" s="105">
        <v>1</v>
      </c>
      <c r="AI17" s="105">
        <v>1</v>
      </c>
      <c r="AJ17" s="70">
        <v>0</v>
      </c>
      <c r="AK17" s="1" t="s">
        <v>270</v>
      </c>
      <c r="AL17" s="144">
        <v>1</v>
      </c>
      <c r="AM17" s="11">
        <v>1</v>
      </c>
      <c r="AN17" s="105">
        <v>1</v>
      </c>
      <c r="AO17" s="105">
        <v>0</v>
      </c>
      <c r="AP17" s="8" t="s">
        <v>270</v>
      </c>
      <c r="AQ17" s="89">
        <f>SUM(AL17:AO17)</f>
        <v>3</v>
      </c>
      <c r="AR17" s="85" t="str">
        <f>INDEX($AL$2:$AO$2,0,MATCH(MAX(AL17:AO17),AL17:AO17,0))&amp;"/"&amp;INDEX($AG$2:$AJ$2,0,MATCH(MAX(AG17:AJ17),AG17:AJ17,0))</f>
        <v>Tac/Tac</v>
      </c>
      <c r="AS17" s="238">
        <v>2</v>
      </c>
      <c r="AT17" s="197">
        <v>1</v>
      </c>
      <c r="AU17" s="33">
        <v>1</v>
      </c>
      <c r="AV17" s="17">
        <v>1</v>
      </c>
      <c r="AW17" s="19" t="str">
        <f>SUM(AT17:AV17)&amp;IF(ISBLANK(AX17),"","-1")</f>
        <v>3</v>
      </c>
      <c r="AX17" s="64"/>
      <c r="AY17" s="71">
        <v>11.4</v>
      </c>
      <c r="AZ17" s="11">
        <v>0.2</v>
      </c>
      <c r="BA17" s="243">
        <v>50</v>
      </c>
      <c r="BB17" s="28" t="s">
        <v>270</v>
      </c>
      <c r="BF17" s="54" t="s">
        <v>827</v>
      </c>
      <c r="BG17" s="247"/>
      <c r="BH17" s="51"/>
      <c r="BI17" s="64"/>
      <c r="BJ17" s="22"/>
      <c r="BK17" s="9"/>
      <c r="BL17" s="9"/>
      <c r="BM17" s="9"/>
      <c r="BN17" s="68"/>
      <c r="BO17" s="22" t="s">
        <v>391</v>
      </c>
      <c r="BP17" s="9" t="s">
        <v>392</v>
      </c>
      <c r="BQ17" s="9" t="s">
        <v>393</v>
      </c>
      <c r="BR17" s="68"/>
      <c r="BS17" s="9"/>
      <c r="BT17" s="21" t="s">
        <v>396</v>
      </c>
      <c r="BU17" s="22" t="s">
        <v>397</v>
      </c>
      <c r="BY17" s="21" t="s">
        <v>397</v>
      </c>
      <c r="CG17" s="14"/>
      <c r="CT17" s="252" t="s">
        <v>270</v>
      </c>
    </row>
    <row r="18" spans="1:98" ht="26.1" customHeight="1">
      <c r="A18" s="62">
        <v>14</v>
      </c>
      <c r="B18" s="101" t="s">
        <v>1001</v>
      </c>
      <c r="C18" s="103" t="s">
        <v>1149</v>
      </c>
      <c r="D18" s="10" t="s">
        <v>132</v>
      </c>
      <c r="E18" s="258" t="s">
        <v>119</v>
      </c>
      <c r="F18" s="196" t="s">
        <v>211</v>
      </c>
      <c r="G18" s="8">
        <v>1</v>
      </c>
      <c r="H18" s="8" t="s">
        <v>270</v>
      </c>
      <c r="I18" s="2" t="s">
        <v>32</v>
      </c>
      <c r="J18" s="38">
        <v>10000</v>
      </c>
      <c r="K18" s="38">
        <v>2500</v>
      </c>
      <c r="L18" s="11">
        <v>1</v>
      </c>
      <c r="M18" s="11">
        <v>2</v>
      </c>
      <c r="N18" s="11">
        <v>1</v>
      </c>
      <c r="O18" s="7" t="s">
        <v>223</v>
      </c>
      <c r="P18" s="11" t="s">
        <v>270</v>
      </c>
      <c r="Q18" s="16">
        <v>85</v>
      </c>
      <c r="R18" s="94">
        <f>ROUND((((SUBSTITUTE(SUBSTITUTE(G18,"U",""),"*","")*1000)/SUBSTITUTE(J18,"*",""))*100+(((SUBSTITUTE(SUBSTITUTE(G18,"U",""),"*","")*1000)/SUBSTITUTE(J18,"*",""))*100*((1/60)*Q18)/100)),0)*(L18)</f>
        <v>10</v>
      </c>
      <c r="S18" s="80">
        <f t="shared" si="0"/>
        <v>3</v>
      </c>
      <c r="T18" s="29" t="s">
        <v>735</v>
      </c>
      <c r="U18" s="7" t="s">
        <v>736</v>
      </c>
      <c r="V18" s="7" t="s">
        <v>728</v>
      </c>
      <c r="W18" s="7" t="s">
        <v>270</v>
      </c>
      <c r="X18" s="7" t="s">
        <v>270</v>
      </c>
      <c r="Y18" s="83">
        <f>5-COUNTIF(T18:X18,"-")</f>
        <v>3</v>
      </c>
      <c r="AA18" s="75" t="s">
        <v>735</v>
      </c>
      <c r="AB18" s="75" t="s">
        <v>736</v>
      </c>
      <c r="AC18" s="75" t="s">
        <v>728</v>
      </c>
      <c r="AD18" s="75" t="s">
        <v>270</v>
      </c>
      <c r="AE18" s="75" t="s">
        <v>270</v>
      </c>
      <c r="AG18" s="105">
        <v>1</v>
      </c>
      <c r="AH18" s="105">
        <v>1</v>
      </c>
      <c r="AI18" s="105">
        <v>1</v>
      </c>
      <c r="AJ18" s="70">
        <v>0</v>
      </c>
      <c r="AK18" s="1" t="s">
        <v>270</v>
      </c>
      <c r="AL18" s="144">
        <v>1</v>
      </c>
      <c r="AM18" s="11">
        <v>1</v>
      </c>
      <c r="AN18" s="105">
        <v>1</v>
      </c>
      <c r="AO18" s="105">
        <v>0</v>
      </c>
      <c r="AP18" s="8" t="s">
        <v>270</v>
      </c>
      <c r="AQ18" s="89">
        <f>SUM(AL18:AO18)</f>
        <v>3</v>
      </c>
      <c r="AR18" s="85" t="str">
        <f>INDEX($AL$2:$AO$2,0,MATCH(MAX(AL18:AO18),AL18:AO18,0))&amp;"/"&amp;INDEX($AG$2:$AJ$2,0,MATCH(MAX(AG18:AJ18),AG18:AJ18,0))</f>
        <v>Tac/Tac</v>
      </c>
      <c r="AS18" s="238">
        <v>2</v>
      </c>
      <c r="AT18" s="197">
        <v>2</v>
      </c>
      <c r="AU18" s="33">
        <v>1</v>
      </c>
      <c r="AV18" s="17">
        <v>1</v>
      </c>
      <c r="AW18" s="19" t="str">
        <f>SUM(AT18:AV18)&amp;IF(ISBLANK(AX18),"","-1")</f>
        <v>4-1</v>
      </c>
      <c r="AX18" s="68" t="s">
        <v>289</v>
      </c>
      <c r="AY18" s="71">
        <v>14</v>
      </c>
      <c r="AZ18" s="11">
        <v>0.17</v>
      </c>
      <c r="BA18" s="243">
        <v>50</v>
      </c>
      <c r="BB18" s="28" t="s">
        <v>270</v>
      </c>
      <c r="BF18" s="57" t="s">
        <v>214</v>
      </c>
      <c r="BG18" s="247"/>
      <c r="BH18" s="51"/>
      <c r="BI18" s="64"/>
      <c r="BJ18" s="22"/>
      <c r="BK18" s="9"/>
      <c r="BL18" s="9"/>
      <c r="BM18" s="9"/>
      <c r="BN18" s="68"/>
      <c r="BO18" s="22" t="s">
        <v>391</v>
      </c>
      <c r="BP18" s="9" t="s">
        <v>392</v>
      </c>
      <c r="BQ18" s="9" t="s">
        <v>393</v>
      </c>
      <c r="BR18" s="68"/>
      <c r="BS18" s="9"/>
      <c r="BT18" s="21" t="s">
        <v>396</v>
      </c>
      <c r="BU18" s="22" t="s">
        <v>397</v>
      </c>
      <c r="BY18" s="21" t="s">
        <v>397</v>
      </c>
      <c r="CC18" s="23" t="s">
        <v>290</v>
      </c>
      <c r="CG18" s="14"/>
      <c r="CI18" s="23" t="s">
        <v>290</v>
      </c>
      <c r="CT18" s="252" t="s">
        <v>290</v>
      </c>
    </row>
    <row r="19" spans="1:98" ht="26.1" customHeight="1">
      <c r="A19" s="62">
        <v>17</v>
      </c>
      <c r="B19" s="101" t="s">
        <v>1018</v>
      </c>
      <c r="C19" s="103" t="s">
        <v>1152</v>
      </c>
      <c r="D19" s="10" t="s">
        <v>151</v>
      </c>
      <c r="E19" s="258" t="s">
        <v>119</v>
      </c>
      <c r="F19" s="196" t="s">
        <v>211</v>
      </c>
      <c r="G19" s="8">
        <v>1</v>
      </c>
      <c r="H19" s="8" t="s">
        <v>270</v>
      </c>
      <c r="I19" s="2" t="s">
        <v>55</v>
      </c>
      <c r="J19" s="38">
        <v>10000</v>
      </c>
      <c r="K19" s="38">
        <v>3000</v>
      </c>
      <c r="L19" s="11">
        <v>1.2</v>
      </c>
      <c r="M19" s="11">
        <v>2</v>
      </c>
      <c r="N19" s="11">
        <v>1</v>
      </c>
      <c r="O19" s="7" t="s">
        <v>269</v>
      </c>
      <c r="P19" s="11" t="s">
        <v>270</v>
      </c>
      <c r="Q19" s="16">
        <v>80</v>
      </c>
      <c r="R19" s="94">
        <f>ROUND((((SUBSTITUTE(SUBSTITUTE(G19,"U",""),"*","")*1000)/SUBSTITUTE(J19,"*",""))*100+(((SUBSTITUTE(SUBSTITUTE(G19,"U",""),"*","")*1000)/SUBSTITUTE(J19,"*",""))*100*((1/60)*Q19)/100)),0)*(L19)</f>
        <v>12</v>
      </c>
      <c r="S19" s="80">
        <f t="shared" si="0"/>
        <v>3</v>
      </c>
      <c r="T19" s="29" t="s">
        <v>735</v>
      </c>
      <c r="U19" s="7" t="s">
        <v>736</v>
      </c>
      <c r="V19" s="7" t="s">
        <v>728</v>
      </c>
      <c r="W19" s="7" t="s">
        <v>270</v>
      </c>
      <c r="X19" s="7" t="s">
        <v>270</v>
      </c>
      <c r="Y19" s="83">
        <f>5-COUNTIF(T19:X19,"-")</f>
        <v>3</v>
      </c>
      <c r="AA19" s="75" t="s">
        <v>735</v>
      </c>
      <c r="AB19" s="75" t="s">
        <v>736</v>
      </c>
      <c r="AC19" s="75" t="s">
        <v>728</v>
      </c>
      <c r="AD19" s="75" t="s">
        <v>270</v>
      </c>
      <c r="AE19" s="75" t="s">
        <v>270</v>
      </c>
      <c r="AG19" s="105">
        <v>1</v>
      </c>
      <c r="AH19" s="105">
        <v>1</v>
      </c>
      <c r="AI19" s="105">
        <v>1</v>
      </c>
      <c r="AJ19" s="70">
        <v>0</v>
      </c>
      <c r="AK19" s="1" t="s">
        <v>270</v>
      </c>
      <c r="AL19" s="144">
        <v>1</v>
      </c>
      <c r="AM19" s="11">
        <v>1</v>
      </c>
      <c r="AN19" s="105">
        <v>1</v>
      </c>
      <c r="AO19" s="105">
        <v>0</v>
      </c>
      <c r="AP19" s="8" t="s">
        <v>270</v>
      </c>
      <c r="AQ19" s="89">
        <f>SUM(AL19:AO19)</f>
        <v>3</v>
      </c>
      <c r="AR19" s="85" t="str">
        <f>INDEX($AL$2:$AO$2,0,MATCH(MAX(AL19:AO19),AL19:AO19,0))&amp;"/"&amp;INDEX($AG$2:$AJ$2,0,MATCH(MAX(AG19:AJ19),AG19:AJ19,0))</f>
        <v>Tac/Tac</v>
      </c>
      <c r="AS19" s="238">
        <v>2</v>
      </c>
      <c r="AT19" s="197">
        <v>1</v>
      </c>
      <c r="AU19" s="33">
        <v>1</v>
      </c>
      <c r="AV19" s="17">
        <v>2</v>
      </c>
      <c r="AW19" s="19" t="str">
        <f>SUM(AT19:AV19)&amp;IF(ISBLANK(AX19),"","-1")</f>
        <v>4-1</v>
      </c>
      <c r="AX19" s="68" t="s">
        <v>291</v>
      </c>
      <c r="AY19" s="71">
        <v>13</v>
      </c>
      <c r="AZ19" s="11">
        <v>0.15</v>
      </c>
      <c r="BA19" s="243">
        <v>50</v>
      </c>
      <c r="BB19" s="27" t="s">
        <v>323</v>
      </c>
      <c r="BC19" s="27"/>
      <c r="BD19" s="27"/>
      <c r="BE19" s="27"/>
      <c r="BF19" s="54" t="s">
        <v>214</v>
      </c>
      <c r="BG19" s="247"/>
      <c r="BH19" s="51"/>
      <c r="BI19" s="64"/>
      <c r="BJ19" s="22"/>
      <c r="BK19" s="9"/>
      <c r="BL19" s="9"/>
      <c r="BM19" s="9"/>
      <c r="BN19" s="68"/>
      <c r="BO19" s="22" t="s">
        <v>391</v>
      </c>
      <c r="BP19" s="9" t="s">
        <v>392</v>
      </c>
      <c r="BQ19" s="9" t="s">
        <v>393</v>
      </c>
      <c r="BR19" s="68"/>
      <c r="BS19" s="68"/>
      <c r="BT19" s="23" t="s">
        <v>572</v>
      </c>
      <c r="BX19" s="69"/>
      <c r="BY19" s="23" t="s">
        <v>572</v>
      </c>
      <c r="CC19" s="23" t="s">
        <v>398</v>
      </c>
      <c r="CD19" s="2" t="s">
        <v>315</v>
      </c>
      <c r="CG19" s="14"/>
      <c r="CI19" s="23" t="s">
        <v>398</v>
      </c>
      <c r="CT19" s="252" t="s">
        <v>398</v>
      </c>
    </row>
    <row r="20" spans="1:98" ht="26.1" customHeight="1">
      <c r="A20" s="62">
        <v>18</v>
      </c>
      <c r="B20" s="101" t="s">
        <v>9</v>
      </c>
      <c r="C20" s="103" t="s">
        <v>1153</v>
      </c>
      <c r="D20" s="10" t="s">
        <v>9</v>
      </c>
      <c r="E20" s="258" t="s">
        <v>119</v>
      </c>
      <c r="F20" s="196" t="s">
        <v>716</v>
      </c>
      <c r="G20" s="8">
        <v>2</v>
      </c>
      <c r="H20" s="8" t="s">
        <v>270</v>
      </c>
      <c r="I20" s="2" t="s">
        <v>9</v>
      </c>
      <c r="J20" s="38">
        <v>19500</v>
      </c>
      <c r="K20" s="7" t="s">
        <v>410</v>
      </c>
      <c r="L20" s="11">
        <v>1</v>
      </c>
      <c r="M20" s="11">
        <v>2</v>
      </c>
      <c r="N20" s="11">
        <v>2</v>
      </c>
      <c r="O20" s="7" t="s">
        <v>269</v>
      </c>
      <c r="P20" s="11" t="s">
        <v>270</v>
      </c>
      <c r="Q20" s="16">
        <v>400</v>
      </c>
      <c r="R20" s="94">
        <f>ROUND((((SUBSTITUTE(SUBSTITUTE(G20,"U",""),"*","")*1000)/SUBSTITUTE(J20,"*",""))*100+(((SUBSTITUTE(SUBSTITUTE(G20,"U",""),"*","")*1000)/SUBSTITUTE(J20,"*",""))*100*((1/60)*Q20)/100)),0)*(L20)</f>
        <v>11</v>
      </c>
      <c r="S20" s="80">
        <f t="shared" si="0"/>
        <v>4</v>
      </c>
      <c r="T20" s="29" t="s">
        <v>735</v>
      </c>
      <c r="U20" s="7" t="s">
        <v>736</v>
      </c>
      <c r="V20" s="7" t="s">
        <v>732</v>
      </c>
      <c r="W20" s="7" t="s">
        <v>728</v>
      </c>
      <c r="X20" s="7" t="s">
        <v>270</v>
      </c>
      <c r="Y20" s="83">
        <f>5-COUNTIF(T20:X20,"-")</f>
        <v>4</v>
      </c>
      <c r="AA20" s="75" t="s">
        <v>732</v>
      </c>
      <c r="AB20" s="75" t="s">
        <v>735</v>
      </c>
      <c r="AC20" s="75" t="s">
        <v>736</v>
      </c>
      <c r="AD20" s="75" t="s">
        <v>728</v>
      </c>
      <c r="AE20" s="75" t="s">
        <v>270</v>
      </c>
      <c r="AG20" s="105">
        <v>1</v>
      </c>
      <c r="AH20" s="105">
        <v>2</v>
      </c>
      <c r="AI20" s="105">
        <v>1</v>
      </c>
      <c r="AJ20" s="70">
        <v>0</v>
      </c>
      <c r="AK20" s="1" t="s">
        <v>270</v>
      </c>
      <c r="AL20" s="144">
        <v>1</v>
      </c>
      <c r="AM20" s="11">
        <v>3</v>
      </c>
      <c r="AN20" s="105">
        <v>1</v>
      </c>
      <c r="AO20" s="105">
        <v>0</v>
      </c>
      <c r="AP20" s="8" t="s">
        <v>270</v>
      </c>
      <c r="AQ20" s="89">
        <f>SUM(AL20:AO20)</f>
        <v>5</v>
      </c>
      <c r="AR20" s="85" t="str">
        <f>INDEX($AL$2:$AO$2,0,MATCH(MAX(AL20:AO20),AL20:AO20,0))&amp;"/"&amp;INDEX($AG$2:$AJ$2,0,MATCH(MAX(AG20:AJ20),AG20:AJ20,0))</f>
        <v>Eng/Eng</v>
      </c>
      <c r="AS20" s="238">
        <v>4</v>
      </c>
      <c r="AT20" s="197">
        <v>1</v>
      </c>
      <c r="AU20" s="33">
        <v>2</v>
      </c>
      <c r="AV20" s="17">
        <v>1</v>
      </c>
      <c r="AW20" s="19" t="str">
        <f>SUM(AT20:AV20)&amp;IF(ISBLANK(AX20),"","-1")</f>
        <v>4</v>
      </c>
      <c r="AX20" s="64"/>
      <c r="AY20" s="71">
        <v>9</v>
      </c>
      <c r="AZ20" s="11">
        <v>0.15</v>
      </c>
      <c r="BA20" s="243">
        <v>40</v>
      </c>
      <c r="BB20" s="27" t="s">
        <v>225</v>
      </c>
      <c r="BC20" s="27"/>
      <c r="BD20" s="27"/>
      <c r="BE20" s="27"/>
      <c r="BF20" s="54" t="s">
        <v>755</v>
      </c>
      <c r="BG20" s="247"/>
      <c r="BH20" s="51"/>
      <c r="BI20" s="64"/>
      <c r="BJ20" s="22"/>
      <c r="BK20" s="9"/>
      <c r="BL20" s="9"/>
      <c r="BM20" s="9"/>
      <c r="BN20" s="68"/>
      <c r="BO20" s="22" t="s">
        <v>402</v>
      </c>
      <c r="BP20" s="9" t="s">
        <v>403</v>
      </c>
      <c r="BQ20" s="9" t="s">
        <v>404</v>
      </c>
      <c r="BR20" s="68"/>
      <c r="BS20" s="68"/>
      <c r="BT20" s="22" t="s">
        <v>406</v>
      </c>
      <c r="BU20" s="22" t="s">
        <v>405</v>
      </c>
      <c r="BX20" s="69"/>
      <c r="BY20" s="22" t="s">
        <v>405</v>
      </c>
      <c r="BZ20" s="9" t="s">
        <v>406</v>
      </c>
      <c r="CG20" s="14"/>
      <c r="CT20" s="252" t="s">
        <v>270</v>
      </c>
    </row>
    <row r="21" spans="1:98" ht="26.1" customHeight="1">
      <c r="A21" s="62">
        <v>19</v>
      </c>
      <c r="B21" s="101" t="s">
        <v>978</v>
      </c>
      <c r="C21" s="103" t="s">
        <v>1154</v>
      </c>
      <c r="D21" s="10" t="s">
        <v>144</v>
      </c>
      <c r="E21" s="258" t="s">
        <v>119</v>
      </c>
      <c r="F21" s="196" t="s">
        <v>716</v>
      </c>
      <c r="G21" s="8">
        <v>2</v>
      </c>
      <c r="H21" s="8" t="s">
        <v>270</v>
      </c>
      <c r="I21" s="2" t="s">
        <v>9</v>
      </c>
      <c r="J21" s="38">
        <v>19500</v>
      </c>
      <c r="K21" s="7" t="s">
        <v>410</v>
      </c>
      <c r="L21" s="11">
        <v>1</v>
      </c>
      <c r="M21" s="11">
        <v>2</v>
      </c>
      <c r="N21" s="11">
        <v>2</v>
      </c>
      <c r="O21" s="7" t="s">
        <v>269</v>
      </c>
      <c r="P21" s="11" t="s">
        <v>270</v>
      </c>
      <c r="Q21" s="16">
        <v>400</v>
      </c>
      <c r="R21" s="94">
        <f>ROUND((((SUBSTITUTE(SUBSTITUTE(G21,"U",""),"*","")*1000)/SUBSTITUTE(J21,"*",""))*100+(((SUBSTITUTE(SUBSTITUTE(G21,"U",""),"*","")*1000)/SUBSTITUTE(J21,"*",""))*100*((1/60)*Q21)/100)),0)*(L21)</f>
        <v>11</v>
      </c>
      <c r="S21" s="80">
        <f t="shared" si="0"/>
        <v>4</v>
      </c>
      <c r="T21" s="29" t="s">
        <v>735</v>
      </c>
      <c r="U21" s="7" t="s">
        <v>732</v>
      </c>
      <c r="V21" s="7" t="s">
        <v>732</v>
      </c>
      <c r="W21" s="7" t="s">
        <v>728</v>
      </c>
      <c r="X21" s="7" t="s">
        <v>270</v>
      </c>
      <c r="Y21" s="83">
        <f>5-COUNTIF(T21:X21,"-")</f>
        <v>4</v>
      </c>
      <c r="AA21" s="75" t="s">
        <v>732</v>
      </c>
      <c r="AB21" s="75" t="s">
        <v>732</v>
      </c>
      <c r="AC21" s="75" t="s">
        <v>735</v>
      </c>
      <c r="AD21" s="75" t="s">
        <v>728</v>
      </c>
      <c r="AE21" s="75" t="s">
        <v>270</v>
      </c>
      <c r="AG21" s="105">
        <v>1</v>
      </c>
      <c r="AH21" s="105">
        <v>2</v>
      </c>
      <c r="AI21" s="105">
        <v>1</v>
      </c>
      <c r="AJ21" s="70">
        <v>0</v>
      </c>
      <c r="AK21" s="1" t="s">
        <v>270</v>
      </c>
      <c r="AL21" s="144">
        <v>1</v>
      </c>
      <c r="AM21" s="11">
        <v>4</v>
      </c>
      <c r="AN21" s="105">
        <v>1</v>
      </c>
      <c r="AO21" s="105">
        <v>0</v>
      </c>
      <c r="AP21" s="8" t="s">
        <v>270</v>
      </c>
      <c r="AQ21" s="89">
        <f>SUM(AL21:AO21)</f>
        <v>6</v>
      </c>
      <c r="AR21" s="85" t="str">
        <f>INDEX($AL$2:$AO$2,0,MATCH(MAX(AL21:AO21),AL21:AO21,0))&amp;"/"&amp;INDEX($AG$2:$AJ$2,0,MATCH(MAX(AG21:AJ21),AG21:AJ21,0))</f>
        <v>Eng/Eng</v>
      </c>
      <c r="AS21" s="238">
        <v>4</v>
      </c>
      <c r="AT21" s="197">
        <v>1</v>
      </c>
      <c r="AU21" s="33">
        <v>2</v>
      </c>
      <c r="AV21" s="17">
        <v>2</v>
      </c>
      <c r="AW21" s="19" t="str">
        <f>SUM(AT21:AV21)&amp;IF(ISBLANK(AX21),"","-1")</f>
        <v>5-1</v>
      </c>
      <c r="AX21" s="68" t="s">
        <v>297</v>
      </c>
      <c r="AY21" s="71">
        <v>9</v>
      </c>
      <c r="AZ21" s="11">
        <v>0.15</v>
      </c>
      <c r="BA21" s="243">
        <v>40</v>
      </c>
      <c r="BB21" s="27" t="s">
        <v>225</v>
      </c>
      <c r="BC21" s="27"/>
      <c r="BD21" s="27"/>
      <c r="BE21" s="27"/>
      <c r="BF21" s="54" t="s">
        <v>215</v>
      </c>
      <c r="BG21" s="247"/>
      <c r="BH21" s="51"/>
      <c r="BI21" s="64"/>
      <c r="BJ21" s="22"/>
      <c r="BK21" s="9"/>
      <c r="BL21" s="9"/>
      <c r="BM21" s="9"/>
      <c r="BN21" s="68"/>
      <c r="BO21" s="22" t="s">
        <v>402</v>
      </c>
      <c r="BP21" s="9" t="s">
        <v>403</v>
      </c>
      <c r="BQ21" s="9" t="s">
        <v>404</v>
      </c>
      <c r="BR21" s="68"/>
      <c r="BS21" s="9"/>
      <c r="BT21" s="21" t="s">
        <v>406</v>
      </c>
      <c r="BU21" s="22" t="s">
        <v>405</v>
      </c>
      <c r="BY21" s="21" t="s">
        <v>405</v>
      </c>
      <c r="BZ21" s="9" t="s">
        <v>406</v>
      </c>
      <c r="CC21" s="23" t="s">
        <v>411</v>
      </c>
      <c r="CG21" s="14"/>
      <c r="CT21" s="252" t="s">
        <v>270</v>
      </c>
    </row>
    <row r="22" spans="1:98" s="14" customFormat="1" ht="26.1" customHeight="1">
      <c r="A22" s="62">
        <v>20</v>
      </c>
      <c r="B22" s="101" t="s">
        <v>32</v>
      </c>
      <c r="C22" s="103" t="s">
        <v>1155</v>
      </c>
      <c r="D22" s="10" t="s">
        <v>32</v>
      </c>
      <c r="E22" s="258" t="s">
        <v>119</v>
      </c>
      <c r="F22" s="196" t="s">
        <v>716</v>
      </c>
      <c r="G22" s="8">
        <v>2</v>
      </c>
      <c r="H22" s="8" t="s">
        <v>270</v>
      </c>
      <c r="I22" s="2" t="s">
        <v>32</v>
      </c>
      <c r="J22" s="38">
        <v>15000</v>
      </c>
      <c r="K22" s="7" t="s">
        <v>407</v>
      </c>
      <c r="L22" s="11">
        <v>0.9</v>
      </c>
      <c r="M22" s="11">
        <v>3</v>
      </c>
      <c r="N22" s="11">
        <v>1</v>
      </c>
      <c r="O22" s="7" t="s">
        <v>223</v>
      </c>
      <c r="P22" s="11" t="s">
        <v>270</v>
      </c>
      <c r="Q22" s="16">
        <v>50</v>
      </c>
      <c r="R22" s="94">
        <f>ROUND((((SUBSTITUTE(SUBSTITUTE(G22,"U",""),"*","")*1000)/SUBSTITUTE(J22,"*",""))*100+(((SUBSTITUTE(SUBSTITUTE(G22,"U",""),"*","")*1000)/SUBSTITUTE(J22,"*",""))*100*((1/60)*Q22)/100)),0)*(L22)</f>
        <v>11.700000000000001</v>
      </c>
      <c r="S22" s="80">
        <f t="shared" si="0"/>
        <v>4</v>
      </c>
      <c r="T22" s="29" t="s">
        <v>735</v>
      </c>
      <c r="U22" s="7" t="s">
        <v>731</v>
      </c>
      <c r="V22" s="7" t="s">
        <v>736</v>
      </c>
      <c r="W22" s="7" t="s">
        <v>728</v>
      </c>
      <c r="X22" s="7" t="s">
        <v>270</v>
      </c>
      <c r="Y22" s="83">
        <f>5-COUNTIF(T22:X22,"-")</f>
        <v>4</v>
      </c>
      <c r="Z22" s="140"/>
      <c r="AA22" s="75" t="s">
        <v>731</v>
      </c>
      <c r="AB22" s="75" t="s">
        <v>735</v>
      </c>
      <c r="AC22" s="75" t="s">
        <v>736</v>
      </c>
      <c r="AD22" s="75" t="s">
        <v>728</v>
      </c>
      <c r="AE22" s="75" t="s">
        <v>270</v>
      </c>
      <c r="AF22" s="140"/>
      <c r="AG22" s="105">
        <v>2</v>
      </c>
      <c r="AH22" s="105">
        <v>1</v>
      </c>
      <c r="AI22" s="105">
        <v>1</v>
      </c>
      <c r="AJ22" s="70">
        <v>0</v>
      </c>
      <c r="AK22" s="1" t="s">
        <v>270</v>
      </c>
      <c r="AL22" s="144">
        <v>3</v>
      </c>
      <c r="AM22" s="11">
        <v>1</v>
      </c>
      <c r="AN22" s="105">
        <v>1</v>
      </c>
      <c r="AO22" s="105">
        <v>0</v>
      </c>
      <c r="AP22" s="8" t="s">
        <v>270</v>
      </c>
      <c r="AQ22" s="89">
        <f>SUM(AL22:AO22)</f>
        <v>5</v>
      </c>
      <c r="AR22" s="85" t="str">
        <f>INDEX($AL$2:$AO$2,0,MATCH(MAX(AL22:AO22),AL22:AO22,0))&amp;"/"&amp;INDEX($AG$2:$AJ$2,0,MATCH(MAX(AG22:AJ22),AG22:AJ22,0))</f>
        <v>Tac/Tac</v>
      </c>
      <c r="AS22" s="238">
        <v>2</v>
      </c>
      <c r="AT22" s="197">
        <v>2</v>
      </c>
      <c r="AU22" s="33">
        <v>1</v>
      </c>
      <c r="AV22" s="17">
        <v>1</v>
      </c>
      <c r="AW22" s="19" t="str">
        <f>SUM(AT22:AV22)&amp;IF(ISBLANK(AX22),"","-1")</f>
        <v>4</v>
      </c>
      <c r="AX22" s="64"/>
      <c r="AY22" s="71">
        <v>17</v>
      </c>
      <c r="AZ22" s="11">
        <v>0.2</v>
      </c>
      <c r="BA22" s="243">
        <v>70</v>
      </c>
      <c r="BB22" s="27" t="s">
        <v>273</v>
      </c>
      <c r="BC22" s="27"/>
      <c r="BD22" s="27"/>
      <c r="BE22" s="27"/>
      <c r="BF22" s="57" t="s">
        <v>755</v>
      </c>
      <c r="BG22" s="247"/>
      <c r="BH22" s="51"/>
      <c r="BI22" s="64"/>
      <c r="BJ22" s="22"/>
      <c r="BK22" s="9"/>
      <c r="BL22" s="9"/>
      <c r="BM22" s="9"/>
      <c r="BN22" s="68"/>
      <c r="BO22" s="22" t="s">
        <v>402</v>
      </c>
      <c r="BP22" s="9" t="s">
        <v>403</v>
      </c>
      <c r="BQ22" s="9" t="s">
        <v>404</v>
      </c>
      <c r="BR22" s="68"/>
      <c r="BS22" s="22"/>
      <c r="BT22" s="21" t="s">
        <v>406</v>
      </c>
      <c r="BU22" s="22" t="s">
        <v>409</v>
      </c>
      <c r="BV22" s="22" t="s">
        <v>405</v>
      </c>
      <c r="BW22" s="23"/>
      <c r="BX22" s="23"/>
      <c r="BY22" s="21" t="s">
        <v>405</v>
      </c>
      <c r="BZ22" s="2"/>
      <c r="CA22" s="2"/>
      <c r="CB22" s="69"/>
      <c r="CC22" s="23"/>
      <c r="CD22" s="2"/>
      <c r="CE22" s="2"/>
      <c r="CF22" s="2"/>
      <c r="CH22" s="69"/>
      <c r="CI22" s="23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52" t="s">
        <v>270</v>
      </c>
    </row>
    <row r="23" spans="1:98" ht="26.1" customHeight="1">
      <c r="A23" s="62">
        <v>21</v>
      </c>
      <c r="B23" s="101" t="s">
        <v>1004</v>
      </c>
      <c r="C23" s="103" t="s">
        <v>1156</v>
      </c>
      <c r="D23" s="10" t="s">
        <v>134</v>
      </c>
      <c r="E23" s="258" t="s">
        <v>119</v>
      </c>
      <c r="F23" s="196" t="s">
        <v>716</v>
      </c>
      <c r="G23" s="8">
        <v>2</v>
      </c>
      <c r="H23" s="8" t="s">
        <v>270</v>
      </c>
      <c r="I23" s="2" t="s">
        <v>32</v>
      </c>
      <c r="J23" s="38">
        <v>15000</v>
      </c>
      <c r="K23" s="7" t="s">
        <v>407</v>
      </c>
      <c r="L23" s="11">
        <v>0.9</v>
      </c>
      <c r="M23" s="11">
        <v>3</v>
      </c>
      <c r="N23" s="11">
        <v>1</v>
      </c>
      <c r="O23" s="7" t="s">
        <v>223</v>
      </c>
      <c r="P23" s="11" t="s">
        <v>270</v>
      </c>
      <c r="Q23" s="16">
        <v>50</v>
      </c>
      <c r="R23" s="94">
        <f>ROUND((((SUBSTITUTE(SUBSTITUTE(G23,"U",""),"*","")*1000)/SUBSTITUTE(J23,"*",""))*100+(((SUBSTITUTE(SUBSTITUTE(G23,"U",""),"*","")*1000)/SUBSTITUTE(J23,"*",""))*100*((1/60)*Q23)/100)),0)*(L23)</f>
        <v>11.700000000000001</v>
      </c>
      <c r="S23" s="80">
        <f t="shared" si="0"/>
        <v>4</v>
      </c>
      <c r="T23" s="29" t="s">
        <v>731</v>
      </c>
      <c r="U23" s="7" t="s">
        <v>731</v>
      </c>
      <c r="V23" s="7" t="s">
        <v>736</v>
      </c>
      <c r="W23" s="7" t="s">
        <v>728</v>
      </c>
      <c r="X23" s="7" t="s">
        <v>270</v>
      </c>
      <c r="Y23" s="83">
        <f>5-COUNTIF(T23:X23,"-")</f>
        <v>4</v>
      </c>
      <c r="AA23" s="75" t="s">
        <v>731</v>
      </c>
      <c r="AB23" s="75" t="s">
        <v>731</v>
      </c>
      <c r="AC23" s="75" t="s">
        <v>736</v>
      </c>
      <c r="AD23" s="75" t="s">
        <v>728</v>
      </c>
      <c r="AE23" s="75" t="s">
        <v>270</v>
      </c>
      <c r="AG23" s="105">
        <v>2</v>
      </c>
      <c r="AH23" s="105">
        <v>1</v>
      </c>
      <c r="AI23" s="105">
        <v>1</v>
      </c>
      <c r="AJ23" s="70">
        <v>0</v>
      </c>
      <c r="AK23" s="1" t="s">
        <v>270</v>
      </c>
      <c r="AL23" s="144">
        <v>4</v>
      </c>
      <c r="AM23" s="11">
        <v>1</v>
      </c>
      <c r="AN23" s="105">
        <v>1</v>
      </c>
      <c r="AO23" s="105">
        <v>0</v>
      </c>
      <c r="AP23" s="8" t="s">
        <v>270</v>
      </c>
      <c r="AQ23" s="89">
        <f>SUM(AL23:AO23)</f>
        <v>6</v>
      </c>
      <c r="AR23" s="85" t="str">
        <f>INDEX($AL$2:$AO$2,0,MATCH(MAX(AL23:AO23),AL23:AO23,0))&amp;"/"&amp;INDEX($AG$2:$AJ$2,0,MATCH(MAX(AG23:AJ23),AG23:AJ23,0))</f>
        <v>Tac/Tac</v>
      </c>
      <c r="AS23" s="238">
        <v>2</v>
      </c>
      <c r="AT23" s="197">
        <v>2</v>
      </c>
      <c r="AU23" s="33">
        <v>2</v>
      </c>
      <c r="AV23" s="17">
        <v>1</v>
      </c>
      <c r="AW23" s="19" t="str">
        <f>SUM(AT23:AV23)&amp;IF(ISBLANK(AX23),"","-1")</f>
        <v>5-1</v>
      </c>
      <c r="AX23" s="68" t="s">
        <v>296</v>
      </c>
      <c r="AY23" s="71">
        <v>17</v>
      </c>
      <c r="AZ23" s="11">
        <v>0.2</v>
      </c>
      <c r="BA23" s="243">
        <v>70</v>
      </c>
      <c r="BB23" s="27" t="s">
        <v>273</v>
      </c>
      <c r="BC23" s="27"/>
      <c r="BD23" s="27"/>
      <c r="BE23" s="27"/>
      <c r="BF23" s="57" t="s">
        <v>215</v>
      </c>
      <c r="BG23" s="247"/>
      <c r="BH23" s="51"/>
      <c r="BI23" s="64"/>
      <c r="BJ23" s="22"/>
      <c r="BK23" s="9"/>
      <c r="BL23" s="9"/>
      <c r="BM23" s="9"/>
      <c r="BN23" s="68"/>
      <c r="BO23" s="22" t="s">
        <v>402</v>
      </c>
      <c r="BP23" s="9" t="s">
        <v>403</v>
      </c>
      <c r="BQ23" s="9" t="s">
        <v>404</v>
      </c>
      <c r="BR23" s="68"/>
      <c r="BS23" s="9"/>
      <c r="BT23" s="21" t="s">
        <v>406</v>
      </c>
      <c r="BU23" s="22" t="s">
        <v>409</v>
      </c>
      <c r="BV23" s="22" t="s">
        <v>405</v>
      </c>
      <c r="BY23" s="21" t="s">
        <v>405</v>
      </c>
      <c r="CC23" s="23" t="s">
        <v>408</v>
      </c>
      <c r="CG23" s="14"/>
      <c r="CT23" s="252" t="s">
        <v>270</v>
      </c>
    </row>
    <row r="24" spans="1:98" ht="26.1" customHeight="1">
      <c r="A24" s="62">
        <v>22</v>
      </c>
      <c r="B24" s="101" t="s">
        <v>55</v>
      </c>
      <c r="C24" s="103" t="s">
        <v>1157</v>
      </c>
      <c r="D24" s="10" t="s">
        <v>55</v>
      </c>
      <c r="E24" s="258" t="s">
        <v>119</v>
      </c>
      <c r="F24" s="196" t="s">
        <v>716</v>
      </c>
      <c r="G24" s="8">
        <v>2</v>
      </c>
      <c r="H24" s="8" t="s">
        <v>270</v>
      </c>
      <c r="I24" s="2" t="s">
        <v>55</v>
      </c>
      <c r="J24" s="38">
        <v>13500</v>
      </c>
      <c r="K24" s="7" t="s">
        <v>400</v>
      </c>
      <c r="L24" s="11">
        <v>1.3</v>
      </c>
      <c r="M24" s="11">
        <v>2</v>
      </c>
      <c r="N24" s="11">
        <v>2</v>
      </c>
      <c r="O24" s="7" t="s">
        <v>269</v>
      </c>
      <c r="P24" s="11" t="s">
        <v>270</v>
      </c>
      <c r="Q24" s="16">
        <v>100</v>
      </c>
      <c r="R24" s="94">
        <f>ROUND((((SUBSTITUTE(SUBSTITUTE(G24,"U",""),"*","")*1000)/SUBSTITUTE(J24,"*",""))*100+(((SUBSTITUTE(SUBSTITUTE(G24,"U",""),"*","")*1000)/SUBSTITUTE(J24,"*",""))*100*((1/60)*Q24)/100)),0)*(L24)</f>
        <v>19.5</v>
      </c>
      <c r="S24" s="80">
        <f t="shared" si="0"/>
        <v>4</v>
      </c>
      <c r="T24" s="29" t="s">
        <v>735</v>
      </c>
      <c r="U24" s="7" t="s">
        <v>736</v>
      </c>
      <c r="V24" s="7" t="s">
        <v>728</v>
      </c>
      <c r="W24" s="7" t="s">
        <v>722</v>
      </c>
      <c r="X24" s="7" t="s">
        <v>270</v>
      </c>
      <c r="Y24" s="83">
        <f>5-COUNTIF(T24:X24,"-")</f>
        <v>4</v>
      </c>
      <c r="AA24" s="75" t="s">
        <v>722</v>
      </c>
      <c r="AB24" s="75" t="s">
        <v>735</v>
      </c>
      <c r="AC24" s="75" t="s">
        <v>736</v>
      </c>
      <c r="AD24" s="75" t="s">
        <v>728</v>
      </c>
      <c r="AE24" s="75" t="s">
        <v>270</v>
      </c>
      <c r="AG24" s="105">
        <v>1</v>
      </c>
      <c r="AH24" s="105">
        <v>1</v>
      </c>
      <c r="AI24" s="105">
        <v>2</v>
      </c>
      <c r="AJ24" s="70">
        <v>0</v>
      </c>
      <c r="AK24" s="1" t="s">
        <v>270</v>
      </c>
      <c r="AL24" s="144">
        <v>1</v>
      </c>
      <c r="AM24" s="11">
        <v>1</v>
      </c>
      <c r="AN24" s="105">
        <v>3</v>
      </c>
      <c r="AO24" s="105">
        <v>0</v>
      </c>
      <c r="AP24" s="8" t="s">
        <v>270</v>
      </c>
      <c r="AQ24" s="89">
        <f>SUM(AL24:AO24)</f>
        <v>5</v>
      </c>
      <c r="AR24" s="85" t="str">
        <f>INDEX($AL$2:$AO$2,0,MATCH(MAX(AL24:AO24),AL24:AO24,0))&amp;"/"&amp;INDEX($AG$2:$AJ$2,0,MATCH(MAX(AG24:AJ24),AG24:AJ24,0))</f>
        <v>Sci/Sci</v>
      </c>
      <c r="AS24" s="238">
        <v>3</v>
      </c>
      <c r="AT24" s="197">
        <v>1</v>
      </c>
      <c r="AU24" s="33">
        <v>1</v>
      </c>
      <c r="AV24" s="17">
        <v>2</v>
      </c>
      <c r="AW24" s="19" t="str">
        <f>SUM(AT24:AV24)&amp;IF(ISBLANK(AX24),"","-1")</f>
        <v>4</v>
      </c>
      <c r="AX24" s="64"/>
      <c r="AY24" s="71">
        <v>14</v>
      </c>
      <c r="AZ24" s="11">
        <v>0.15</v>
      </c>
      <c r="BA24" s="243">
        <v>60</v>
      </c>
      <c r="BB24" s="27" t="s">
        <v>331</v>
      </c>
      <c r="BC24" s="27"/>
      <c r="BD24" s="27"/>
      <c r="BE24" s="27"/>
      <c r="BF24" s="54" t="s">
        <v>755</v>
      </c>
      <c r="BG24" s="247"/>
      <c r="BH24" s="51"/>
      <c r="BI24" s="64"/>
      <c r="BJ24" s="22"/>
      <c r="BK24" s="9"/>
      <c r="BL24" s="9"/>
      <c r="BM24" s="9"/>
      <c r="BN24" s="68"/>
      <c r="BO24" s="22" t="s">
        <v>402</v>
      </c>
      <c r="BP24" s="9" t="s">
        <v>403</v>
      </c>
      <c r="BQ24" s="9" t="s">
        <v>404</v>
      </c>
      <c r="BR24" s="68"/>
      <c r="BS24" s="22"/>
      <c r="BT24" s="21" t="s">
        <v>406</v>
      </c>
      <c r="BU24" s="22" t="s">
        <v>405</v>
      </c>
      <c r="BY24" s="21" t="s">
        <v>405</v>
      </c>
      <c r="BZ24" s="9" t="s">
        <v>406</v>
      </c>
      <c r="CC24" s="23" t="s">
        <v>333</v>
      </c>
      <c r="CD24" s="2" t="s">
        <v>315</v>
      </c>
      <c r="CG24" s="14"/>
      <c r="CI24" s="23" t="s">
        <v>364</v>
      </c>
      <c r="CJ24" s="2" t="s">
        <v>365</v>
      </c>
      <c r="CK24" s="2" t="s">
        <v>366</v>
      </c>
      <c r="CL24" s="2" t="s">
        <v>367</v>
      </c>
      <c r="CM24" s="2" t="s">
        <v>315</v>
      </c>
      <c r="CT24" s="252" t="s">
        <v>774</v>
      </c>
    </row>
    <row r="25" spans="1:98" ht="26.1" customHeight="1">
      <c r="A25" s="62">
        <v>23</v>
      </c>
      <c r="B25" s="101" t="s">
        <v>1019</v>
      </c>
      <c r="C25" s="103" t="s">
        <v>1158</v>
      </c>
      <c r="D25" s="10" t="s">
        <v>152</v>
      </c>
      <c r="E25" s="258" t="s">
        <v>119</v>
      </c>
      <c r="F25" s="196" t="s">
        <v>716</v>
      </c>
      <c r="G25" s="8">
        <v>2</v>
      </c>
      <c r="H25" s="8" t="s">
        <v>270</v>
      </c>
      <c r="I25" s="2" t="s">
        <v>55</v>
      </c>
      <c r="J25" s="38">
        <v>13500</v>
      </c>
      <c r="K25" s="7" t="s">
        <v>400</v>
      </c>
      <c r="L25" s="11">
        <v>1.3</v>
      </c>
      <c r="M25" s="11">
        <v>2</v>
      </c>
      <c r="N25" s="11">
        <v>2</v>
      </c>
      <c r="O25" s="7" t="s">
        <v>269</v>
      </c>
      <c r="P25" s="11" t="s">
        <v>270</v>
      </c>
      <c r="Q25" s="16">
        <v>100</v>
      </c>
      <c r="R25" s="94">
        <f>ROUND((((SUBSTITUTE(SUBSTITUTE(G25,"U",""),"*","")*1000)/SUBSTITUTE(J25,"*",""))*100+(((SUBSTITUTE(SUBSTITUTE(G25,"U",""),"*","")*1000)/SUBSTITUTE(J25,"*",""))*100*((1/60)*Q25)/100)),0)*(L25)</f>
        <v>19.5</v>
      </c>
      <c r="S25" s="80">
        <f t="shared" si="0"/>
        <v>4</v>
      </c>
      <c r="T25" s="29" t="s">
        <v>735</v>
      </c>
      <c r="U25" s="7" t="s">
        <v>736</v>
      </c>
      <c r="V25" s="7" t="s">
        <v>722</v>
      </c>
      <c r="W25" s="7" t="s">
        <v>722</v>
      </c>
      <c r="X25" s="7" t="s">
        <v>270</v>
      </c>
      <c r="Y25" s="83">
        <f>5-COUNTIF(T25:X25,"-")</f>
        <v>4</v>
      </c>
      <c r="AA25" s="75" t="s">
        <v>722</v>
      </c>
      <c r="AB25" s="75" t="s">
        <v>722</v>
      </c>
      <c r="AC25" s="75" t="s">
        <v>735</v>
      </c>
      <c r="AD25" s="75" t="s">
        <v>736</v>
      </c>
      <c r="AE25" s="75" t="s">
        <v>270</v>
      </c>
      <c r="AG25" s="105">
        <v>1</v>
      </c>
      <c r="AH25" s="105">
        <v>1</v>
      </c>
      <c r="AI25" s="105">
        <v>2</v>
      </c>
      <c r="AJ25" s="70">
        <v>0</v>
      </c>
      <c r="AK25" s="1" t="s">
        <v>270</v>
      </c>
      <c r="AL25" s="144">
        <v>1</v>
      </c>
      <c r="AM25" s="11">
        <v>1</v>
      </c>
      <c r="AN25" s="105">
        <v>4</v>
      </c>
      <c r="AO25" s="105">
        <v>0</v>
      </c>
      <c r="AP25" s="8" t="s">
        <v>270</v>
      </c>
      <c r="AQ25" s="89">
        <f>SUM(AL25:AO25)</f>
        <v>6</v>
      </c>
      <c r="AR25" s="85" t="str">
        <f>INDEX($AL$2:$AO$2,0,MATCH(MAX(AL25:AO25),AL25:AO25,0))&amp;"/"&amp;INDEX($AG$2:$AJ$2,0,MATCH(MAX(AG25:AJ25),AG25:AJ25,0))</f>
        <v>Sci/Sci</v>
      </c>
      <c r="AS25" s="238">
        <v>3</v>
      </c>
      <c r="AT25" s="197">
        <v>1</v>
      </c>
      <c r="AU25" s="33">
        <v>2</v>
      </c>
      <c r="AV25" s="17">
        <v>2</v>
      </c>
      <c r="AW25" s="19" t="str">
        <f>SUM(AT25:AV25)&amp;IF(ISBLANK(AX25),"","-1")</f>
        <v>5-1</v>
      </c>
      <c r="AX25" s="68" t="s">
        <v>295</v>
      </c>
      <c r="AY25" s="71">
        <v>14</v>
      </c>
      <c r="AZ25" s="11">
        <v>0.2</v>
      </c>
      <c r="BA25" s="243">
        <v>60</v>
      </c>
      <c r="BB25" s="27" t="s">
        <v>331</v>
      </c>
      <c r="BC25" s="27"/>
      <c r="BD25" s="27"/>
      <c r="BE25" s="27"/>
      <c r="BF25" s="54" t="s">
        <v>215</v>
      </c>
      <c r="BG25" s="247"/>
      <c r="BH25" s="51"/>
      <c r="BI25" s="64"/>
      <c r="BJ25" s="22"/>
      <c r="BK25" s="9"/>
      <c r="BL25" s="9"/>
      <c r="BM25" s="9"/>
      <c r="BN25" s="68"/>
      <c r="BO25" s="22" t="s">
        <v>402</v>
      </c>
      <c r="BP25" s="9" t="s">
        <v>403</v>
      </c>
      <c r="BQ25" s="9" t="s">
        <v>404</v>
      </c>
      <c r="BR25" s="68"/>
      <c r="BS25" s="22"/>
      <c r="BT25" s="21" t="s">
        <v>406</v>
      </c>
      <c r="BU25" s="22" t="s">
        <v>405</v>
      </c>
      <c r="BY25" s="21" t="s">
        <v>405</v>
      </c>
      <c r="BZ25" s="9" t="s">
        <v>406</v>
      </c>
      <c r="CC25" s="23" t="s">
        <v>401</v>
      </c>
      <c r="CD25" s="2" t="s">
        <v>333</v>
      </c>
      <c r="CE25" s="2" t="s">
        <v>315</v>
      </c>
      <c r="CG25" s="14"/>
      <c r="CI25" s="23" t="s">
        <v>364</v>
      </c>
      <c r="CJ25" s="2" t="s">
        <v>365</v>
      </c>
      <c r="CK25" s="2" t="s">
        <v>366</v>
      </c>
      <c r="CL25" s="2" t="s">
        <v>367</v>
      </c>
      <c r="CM25" s="2" t="s">
        <v>315</v>
      </c>
      <c r="CT25" s="252" t="s">
        <v>774</v>
      </c>
    </row>
    <row r="26" spans="1:98" ht="26.1" customHeight="1">
      <c r="A26" s="62">
        <v>24</v>
      </c>
      <c r="B26" s="101" t="s">
        <v>147</v>
      </c>
      <c r="C26" s="103" t="s">
        <v>1125</v>
      </c>
      <c r="D26" s="10" t="s">
        <v>147</v>
      </c>
      <c r="E26" s="258" t="s">
        <v>119</v>
      </c>
      <c r="F26" s="196" t="s">
        <v>715</v>
      </c>
      <c r="G26" s="8">
        <v>3</v>
      </c>
      <c r="H26" s="8" t="s">
        <v>270</v>
      </c>
      <c r="I26" s="2" t="s">
        <v>9</v>
      </c>
      <c r="J26" s="38">
        <v>26000</v>
      </c>
      <c r="K26" s="7" t="s">
        <v>387</v>
      </c>
      <c r="L26" s="11">
        <v>1</v>
      </c>
      <c r="M26" s="11">
        <v>3</v>
      </c>
      <c r="N26" s="11">
        <v>3</v>
      </c>
      <c r="O26" s="7" t="s">
        <v>269</v>
      </c>
      <c r="P26" s="11" t="s">
        <v>270</v>
      </c>
      <c r="Q26" s="16">
        <v>500</v>
      </c>
      <c r="R26" s="94">
        <f>ROUND((((SUBSTITUTE(SUBSTITUTE(G26,"U",""),"*","")*1000)/SUBSTITUTE(J26,"*",""))*100+(((SUBSTITUTE(SUBSTITUTE(G26,"U",""),"*","")*1000)/SUBSTITUTE(J26,"*",""))*100*((1/60)*Q26)/100)),0)*(L26)</f>
        <v>13</v>
      </c>
      <c r="S26" s="80">
        <f t="shared" si="0"/>
        <v>6</v>
      </c>
      <c r="T26" s="29" t="s">
        <v>731</v>
      </c>
      <c r="U26" s="7" t="s">
        <v>736</v>
      </c>
      <c r="V26" s="7" t="s">
        <v>721</v>
      </c>
      <c r="W26" s="7" t="s">
        <v>722</v>
      </c>
      <c r="X26" s="7" t="s">
        <v>270</v>
      </c>
      <c r="Y26" s="83">
        <f>5-COUNTIF(T26:X26,"-")</f>
        <v>4</v>
      </c>
      <c r="AA26" s="75" t="s">
        <v>721</v>
      </c>
      <c r="AB26" s="75" t="s">
        <v>731</v>
      </c>
      <c r="AC26" s="75" t="s">
        <v>722</v>
      </c>
      <c r="AD26" s="75" t="s">
        <v>736</v>
      </c>
      <c r="AE26" s="75" t="s">
        <v>270</v>
      </c>
      <c r="AG26" s="105">
        <v>2</v>
      </c>
      <c r="AH26" s="105">
        <v>3</v>
      </c>
      <c r="AI26" s="105">
        <v>2</v>
      </c>
      <c r="AJ26" s="70">
        <v>0</v>
      </c>
      <c r="AK26" s="1" t="s">
        <v>270</v>
      </c>
      <c r="AL26" s="144">
        <v>2</v>
      </c>
      <c r="AM26" s="11">
        <v>4</v>
      </c>
      <c r="AN26" s="105">
        <v>2</v>
      </c>
      <c r="AO26" s="105">
        <v>0</v>
      </c>
      <c r="AP26" s="8" t="s">
        <v>270</v>
      </c>
      <c r="AQ26" s="89">
        <f>SUM(AL26:AO26)</f>
        <v>8</v>
      </c>
      <c r="AR26" s="85" t="str">
        <f>INDEX($AL$2:$AO$2,0,MATCH(MAX(AL26:AO26),AL26:AO26,0))&amp;"/"&amp;INDEX($AG$2:$AJ$2,0,MATCH(MAX(AG26:AJ26),AG26:AJ26,0))</f>
        <v>Eng/Eng</v>
      </c>
      <c r="AS26" s="238">
        <v>4</v>
      </c>
      <c r="AT26" s="197">
        <v>1</v>
      </c>
      <c r="AU26" s="33">
        <v>3</v>
      </c>
      <c r="AV26" s="17">
        <v>1</v>
      </c>
      <c r="AW26" s="19" t="str">
        <f>SUM(AT26:AV26)&amp;IF(ISBLANK(AX26),"","-1")</f>
        <v>5</v>
      </c>
      <c r="AX26" s="64"/>
      <c r="AY26" s="71">
        <v>8</v>
      </c>
      <c r="AZ26" s="11">
        <v>0.15</v>
      </c>
      <c r="BA26" s="243">
        <v>30</v>
      </c>
      <c r="BB26" s="27" t="s">
        <v>225</v>
      </c>
      <c r="BC26" s="27"/>
      <c r="BD26" s="27"/>
      <c r="BE26" s="27"/>
      <c r="BF26" s="54" t="s">
        <v>756</v>
      </c>
      <c r="BG26" s="247"/>
      <c r="BH26" s="51"/>
      <c r="BI26" s="64"/>
      <c r="BJ26" s="22"/>
      <c r="BK26" s="9"/>
      <c r="BL26" s="9"/>
      <c r="BM26" s="9"/>
      <c r="BN26" s="68"/>
      <c r="BO26" s="22" t="s">
        <v>376</v>
      </c>
      <c r="BP26" s="9" t="s">
        <v>377</v>
      </c>
      <c r="BQ26" s="9" t="s">
        <v>378</v>
      </c>
      <c r="BR26" s="68"/>
      <c r="BS26" s="9"/>
      <c r="BT26" s="21" t="s">
        <v>380</v>
      </c>
      <c r="BU26" s="22" t="s">
        <v>381</v>
      </c>
      <c r="BV26" s="22" t="s">
        <v>380</v>
      </c>
      <c r="BY26" s="21" t="s">
        <v>380</v>
      </c>
      <c r="BZ26" s="9" t="s">
        <v>381</v>
      </c>
      <c r="CA26" s="9" t="s">
        <v>380</v>
      </c>
      <c r="CG26" s="14"/>
      <c r="CT26" s="252" t="s">
        <v>270</v>
      </c>
    </row>
    <row r="27" spans="1:98" ht="26.1" customHeight="1">
      <c r="A27" s="62">
        <v>25</v>
      </c>
      <c r="B27" s="101" t="s">
        <v>146</v>
      </c>
      <c r="C27" s="103" t="s">
        <v>1126</v>
      </c>
      <c r="D27" s="10" t="s">
        <v>146</v>
      </c>
      <c r="E27" s="258" t="s">
        <v>119</v>
      </c>
      <c r="F27" s="196" t="s">
        <v>715</v>
      </c>
      <c r="G27" s="8">
        <v>3</v>
      </c>
      <c r="H27" s="8" t="s">
        <v>270</v>
      </c>
      <c r="I27" s="2" t="s">
        <v>9</v>
      </c>
      <c r="J27" s="38">
        <v>26000</v>
      </c>
      <c r="K27" s="7" t="s">
        <v>387</v>
      </c>
      <c r="L27" s="11">
        <v>1</v>
      </c>
      <c r="M27" s="11">
        <v>3</v>
      </c>
      <c r="N27" s="11">
        <v>3</v>
      </c>
      <c r="O27" s="7" t="s">
        <v>269</v>
      </c>
      <c r="P27" s="11" t="s">
        <v>270</v>
      </c>
      <c r="Q27" s="16">
        <v>750</v>
      </c>
      <c r="R27" s="94">
        <f>ROUND((((SUBSTITUTE(SUBSTITUTE(G27,"U",""),"*","")*1000)/SUBSTITUTE(J27,"*",""))*100+(((SUBSTITUTE(SUBSTITUTE(G27,"U",""),"*","")*1000)/SUBSTITUTE(J27,"*",""))*100*((1/60)*Q27)/100)),0)*(L27)</f>
        <v>13</v>
      </c>
      <c r="S27" s="80">
        <f t="shared" si="0"/>
        <v>6</v>
      </c>
      <c r="T27" s="29" t="s">
        <v>731</v>
      </c>
      <c r="U27" s="7" t="s">
        <v>732</v>
      </c>
      <c r="V27" s="7" t="s">
        <v>721</v>
      </c>
      <c r="W27" s="7" t="s">
        <v>722</v>
      </c>
      <c r="X27" s="7" t="s">
        <v>270</v>
      </c>
      <c r="Y27" s="83">
        <f>5-COUNTIF(T27:X27,"-")</f>
        <v>4</v>
      </c>
      <c r="AA27" s="75" t="s">
        <v>721</v>
      </c>
      <c r="AB27" s="75" t="s">
        <v>731</v>
      </c>
      <c r="AC27" s="75" t="s">
        <v>732</v>
      </c>
      <c r="AD27" s="75" t="s">
        <v>722</v>
      </c>
      <c r="AE27" s="75" t="s">
        <v>270</v>
      </c>
      <c r="AG27" s="105">
        <v>2</v>
      </c>
      <c r="AH27" s="105">
        <v>3</v>
      </c>
      <c r="AI27" s="105">
        <v>2</v>
      </c>
      <c r="AJ27" s="70">
        <v>0</v>
      </c>
      <c r="AK27" s="1" t="s">
        <v>270</v>
      </c>
      <c r="AL27" s="144">
        <v>2</v>
      </c>
      <c r="AM27" s="11">
        <v>5</v>
      </c>
      <c r="AN27" s="105">
        <v>2</v>
      </c>
      <c r="AO27" s="105">
        <v>0</v>
      </c>
      <c r="AP27" s="8" t="s">
        <v>270</v>
      </c>
      <c r="AQ27" s="89">
        <f>SUM(AL27:AO27)</f>
        <v>9</v>
      </c>
      <c r="AR27" s="85" t="str">
        <f>INDEX($AL$2:$AO$2,0,MATCH(MAX(AL27:AO27),AL27:AO27,0))&amp;"/"&amp;INDEX($AG$2:$AJ$2,0,MATCH(MAX(AG27:AJ27),AG27:AJ27,0))</f>
        <v>Eng/Eng</v>
      </c>
      <c r="AS27" s="238">
        <v>4</v>
      </c>
      <c r="AT27" s="197">
        <v>1</v>
      </c>
      <c r="AU27" s="33">
        <v>3</v>
      </c>
      <c r="AV27" s="17">
        <v>1</v>
      </c>
      <c r="AW27" s="19" t="str">
        <f>SUM(AT27:AV27)&amp;IF(ISBLANK(AX27),"","-1")</f>
        <v>5-1</v>
      </c>
      <c r="AX27" s="68" t="s">
        <v>288</v>
      </c>
      <c r="AY27" s="71">
        <v>8</v>
      </c>
      <c r="AZ27" s="11">
        <v>0.15</v>
      </c>
      <c r="BA27" s="243">
        <v>30</v>
      </c>
      <c r="BB27" s="27" t="s">
        <v>225</v>
      </c>
      <c r="BC27" s="27"/>
      <c r="BD27" s="27"/>
      <c r="BE27" s="27"/>
      <c r="BF27" s="54" t="s">
        <v>757</v>
      </c>
      <c r="BG27" s="247"/>
      <c r="BH27" s="51"/>
      <c r="BI27" s="64"/>
      <c r="BJ27" s="22"/>
      <c r="BK27" s="9"/>
      <c r="BL27" s="9"/>
      <c r="BM27" s="9"/>
      <c r="BN27" s="68"/>
      <c r="BO27" s="22" t="s">
        <v>376</v>
      </c>
      <c r="BP27" s="9" t="s">
        <v>377</v>
      </c>
      <c r="BQ27" s="9" t="s">
        <v>378</v>
      </c>
      <c r="BR27" s="68"/>
      <c r="BS27" s="22"/>
      <c r="BT27" s="21" t="s">
        <v>380</v>
      </c>
      <c r="BU27" s="22" t="s">
        <v>381</v>
      </c>
      <c r="BV27" s="22" t="s">
        <v>380</v>
      </c>
      <c r="BY27" s="21" t="s">
        <v>380</v>
      </c>
      <c r="BZ27" s="9" t="s">
        <v>381</v>
      </c>
      <c r="CA27" s="9" t="s">
        <v>380</v>
      </c>
      <c r="CC27" s="23" t="s">
        <v>20</v>
      </c>
      <c r="CG27" s="14"/>
      <c r="CI27" s="23" t="s">
        <v>388</v>
      </c>
      <c r="CJ27" s="2" t="s">
        <v>389</v>
      </c>
      <c r="CK27" s="2" t="s">
        <v>390</v>
      </c>
      <c r="CT27" s="252" t="s">
        <v>777</v>
      </c>
    </row>
    <row r="28" spans="1:98" ht="26.1" customHeight="1">
      <c r="A28" s="62">
        <v>26</v>
      </c>
      <c r="B28" s="101" t="s">
        <v>979</v>
      </c>
      <c r="C28" s="103" t="s">
        <v>1159</v>
      </c>
      <c r="D28" s="10" t="s">
        <v>145</v>
      </c>
      <c r="E28" s="258" t="s">
        <v>119</v>
      </c>
      <c r="F28" s="196" t="s">
        <v>715</v>
      </c>
      <c r="G28" s="8">
        <v>3</v>
      </c>
      <c r="H28" s="8" t="s">
        <v>270</v>
      </c>
      <c r="I28" s="2" t="s">
        <v>9</v>
      </c>
      <c r="J28" s="38">
        <v>27000</v>
      </c>
      <c r="K28" s="7" t="s">
        <v>387</v>
      </c>
      <c r="L28" s="11">
        <v>1</v>
      </c>
      <c r="M28" s="11">
        <v>3</v>
      </c>
      <c r="N28" s="11">
        <v>3</v>
      </c>
      <c r="O28" s="7" t="s">
        <v>269</v>
      </c>
      <c r="P28" s="11" t="s">
        <v>270</v>
      </c>
      <c r="Q28" s="16">
        <v>700</v>
      </c>
      <c r="R28" s="94">
        <f>ROUND((((SUBSTITUTE(SUBSTITUTE(G28,"U",""),"*","")*1000)/SUBSTITUTE(J28,"*",""))*100+(((SUBSTITUTE(SUBSTITUTE(G28,"U",""),"*","")*1000)/SUBSTITUTE(J28,"*",""))*100*((1/60)*Q28)/100)),0)*(L28)</f>
        <v>12</v>
      </c>
      <c r="S28" s="80">
        <f t="shared" si="0"/>
        <v>6</v>
      </c>
      <c r="T28" s="29" t="s">
        <v>731</v>
      </c>
      <c r="U28" s="7" t="s">
        <v>721</v>
      </c>
      <c r="V28" s="7" t="s">
        <v>732</v>
      </c>
      <c r="W28" s="7" t="s">
        <v>728</v>
      </c>
      <c r="X28" s="7" t="s">
        <v>270</v>
      </c>
      <c r="Y28" s="83">
        <f>5-COUNTIF(T28:X28,"-")</f>
        <v>4</v>
      </c>
      <c r="AA28" s="75" t="s">
        <v>721</v>
      </c>
      <c r="AB28" s="75" t="s">
        <v>731</v>
      </c>
      <c r="AC28" s="75" t="s">
        <v>732</v>
      </c>
      <c r="AD28" s="75" t="s">
        <v>728</v>
      </c>
      <c r="AE28" s="75" t="s">
        <v>270</v>
      </c>
      <c r="AG28" s="105">
        <v>2</v>
      </c>
      <c r="AH28" s="105">
        <v>3</v>
      </c>
      <c r="AI28" s="105">
        <v>1</v>
      </c>
      <c r="AJ28" s="70">
        <v>0</v>
      </c>
      <c r="AK28" s="1" t="s">
        <v>270</v>
      </c>
      <c r="AL28" s="144">
        <v>2</v>
      </c>
      <c r="AM28" s="11">
        <v>5</v>
      </c>
      <c r="AN28" s="105">
        <v>1</v>
      </c>
      <c r="AO28" s="105">
        <v>0</v>
      </c>
      <c r="AP28" s="8" t="s">
        <v>270</v>
      </c>
      <c r="AQ28" s="89">
        <f>SUM(AL28:AO28)</f>
        <v>8</v>
      </c>
      <c r="AR28" s="85" t="str">
        <f>INDEX($AL$2:$AO$2,0,MATCH(MAX(AL28:AO28),AL28:AO28,0))&amp;"/"&amp;INDEX($AG$2:$AJ$2,0,MATCH(MAX(AG28:AJ28),AG28:AJ28,0))</f>
        <v>Eng/Eng</v>
      </c>
      <c r="AS28" s="238">
        <v>4</v>
      </c>
      <c r="AT28" s="197">
        <v>1</v>
      </c>
      <c r="AU28" s="33">
        <v>3</v>
      </c>
      <c r="AV28" s="17">
        <v>1</v>
      </c>
      <c r="AW28" s="19" t="str">
        <f>SUM(AT28:AV28)&amp;IF(ISBLANK(AX28),"","-1")</f>
        <v>5</v>
      </c>
      <c r="AX28" s="64"/>
      <c r="AY28" s="71">
        <v>7</v>
      </c>
      <c r="AZ28" s="11">
        <v>0.15</v>
      </c>
      <c r="BA28" s="243">
        <v>40</v>
      </c>
      <c r="BB28" s="27" t="s">
        <v>225</v>
      </c>
      <c r="BC28" s="27"/>
      <c r="BD28" s="27"/>
      <c r="BE28" s="27"/>
      <c r="BF28" s="56" t="s">
        <v>220</v>
      </c>
      <c r="BH28" s="51"/>
      <c r="BI28" s="64"/>
      <c r="BJ28" s="22"/>
      <c r="BK28" s="9"/>
      <c r="BL28" s="9"/>
      <c r="BM28" s="9"/>
      <c r="BN28" s="68"/>
      <c r="BO28" s="22" t="s">
        <v>376</v>
      </c>
      <c r="BP28" s="9" t="s">
        <v>377</v>
      </c>
      <c r="BQ28" s="9" t="s">
        <v>378</v>
      </c>
      <c r="BR28" s="68"/>
      <c r="BS28" s="22"/>
      <c r="BT28" s="21" t="s">
        <v>380</v>
      </c>
      <c r="BU28" s="22" t="s">
        <v>381</v>
      </c>
      <c r="BV28" s="22" t="s">
        <v>380</v>
      </c>
      <c r="BY28" s="21" t="s">
        <v>380</v>
      </c>
      <c r="BZ28" s="9" t="s">
        <v>381</v>
      </c>
      <c r="CA28" s="9" t="s">
        <v>380</v>
      </c>
      <c r="CG28" s="14"/>
      <c r="CT28" s="252" t="s">
        <v>270</v>
      </c>
    </row>
    <row r="29" spans="1:98" ht="26.1" customHeight="1">
      <c r="A29" s="62">
        <v>27</v>
      </c>
      <c r="B29" s="101" t="s">
        <v>135</v>
      </c>
      <c r="C29" s="103" t="s">
        <v>1160</v>
      </c>
      <c r="D29" s="10" t="s">
        <v>135</v>
      </c>
      <c r="E29" s="258" t="s">
        <v>119</v>
      </c>
      <c r="F29" s="196" t="s">
        <v>715</v>
      </c>
      <c r="G29" s="8">
        <v>3</v>
      </c>
      <c r="H29" s="8" t="s">
        <v>270</v>
      </c>
      <c r="I29" s="2" t="s">
        <v>32</v>
      </c>
      <c r="J29" s="38">
        <v>20000</v>
      </c>
      <c r="K29" s="7" t="s">
        <v>382</v>
      </c>
      <c r="L29" s="11">
        <v>0.9</v>
      </c>
      <c r="M29" s="11">
        <v>3</v>
      </c>
      <c r="N29" s="11">
        <v>2</v>
      </c>
      <c r="O29" s="7" t="s">
        <v>223</v>
      </c>
      <c r="P29" s="11" t="s">
        <v>270</v>
      </c>
      <c r="Q29" s="16">
        <v>100</v>
      </c>
      <c r="R29" s="94">
        <f>ROUND((((SUBSTITUTE(SUBSTITUTE(G29,"U",""),"*","")*1000)/SUBSTITUTE(J29,"*",""))*100+(((SUBSTITUTE(SUBSTITUTE(G29,"U",""),"*","")*1000)/SUBSTITUTE(J29,"*",""))*100*((1/60)*Q29)/100)),0)*(L29)</f>
        <v>13.5</v>
      </c>
      <c r="S29" s="80">
        <f t="shared" si="0"/>
        <v>5</v>
      </c>
      <c r="T29" s="29" t="s">
        <v>735</v>
      </c>
      <c r="U29" s="7" t="s">
        <v>720</v>
      </c>
      <c r="V29" s="7" t="s">
        <v>732</v>
      </c>
      <c r="W29" s="7" t="s">
        <v>722</v>
      </c>
      <c r="X29" s="7" t="s">
        <v>270</v>
      </c>
      <c r="Y29" s="83">
        <f>5-COUNTIF(T29:X29,"-")</f>
        <v>4</v>
      </c>
      <c r="AA29" s="75" t="s">
        <v>720</v>
      </c>
      <c r="AB29" s="75" t="s">
        <v>732</v>
      </c>
      <c r="AC29" s="75" t="s">
        <v>722</v>
      </c>
      <c r="AD29" s="75" t="s">
        <v>735</v>
      </c>
      <c r="AE29" s="75" t="s">
        <v>270</v>
      </c>
      <c r="AG29" s="105">
        <v>3</v>
      </c>
      <c r="AH29" s="105">
        <v>2</v>
      </c>
      <c r="AI29" s="105">
        <v>2</v>
      </c>
      <c r="AJ29" s="70">
        <v>0</v>
      </c>
      <c r="AK29" s="1" t="s">
        <v>270</v>
      </c>
      <c r="AL29" s="144">
        <v>4</v>
      </c>
      <c r="AM29" s="11">
        <v>2</v>
      </c>
      <c r="AN29" s="105">
        <v>2</v>
      </c>
      <c r="AO29" s="105">
        <v>0</v>
      </c>
      <c r="AP29" s="8" t="s">
        <v>270</v>
      </c>
      <c r="AQ29" s="89">
        <f>SUM(AL29:AO29)</f>
        <v>8</v>
      </c>
      <c r="AR29" s="85" t="str">
        <f>INDEX($AL$2:$AO$2,0,MATCH(MAX(AL29:AO29),AL29:AO29,0))&amp;"/"&amp;INDEX($AG$2:$AJ$2,0,MATCH(MAX(AG29:AJ29),AG29:AJ29,0))</f>
        <v>Tac/Tac</v>
      </c>
      <c r="AS29" s="238">
        <v>2</v>
      </c>
      <c r="AT29" s="197">
        <v>3</v>
      </c>
      <c r="AU29" s="33">
        <v>1</v>
      </c>
      <c r="AV29" s="17">
        <v>1</v>
      </c>
      <c r="AW29" s="19" t="str">
        <f>SUM(AT29:AV29)&amp;IF(ISBLANK(AX29),"","-1")</f>
        <v>5</v>
      </c>
      <c r="AX29" s="64"/>
      <c r="AY29" s="71">
        <v>15</v>
      </c>
      <c r="AZ29" s="11">
        <v>0.2</v>
      </c>
      <c r="BA29" s="243">
        <v>60</v>
      </c>
      <c r="BB29" s="27" t="s">
        <v>273</v>
      </c>
      <c r="BC29" s="27"/>
      <c r="BD29" s="27"/>
      <c r="BE29" s="27"/>
      <c r="BF29" s="57" t="s">
        <v>756</v>
      </c>
      <c r="BG29" s="247"/>
      <c r="BH29" s="51"/>
      <c r="BI29" s="64"/>
      <c r="BJ29" s="22"/>
      <c r="BK29" s="9"/>
      <c r="BL29" s="9"/>
      <c r="BM29" s="9"/>
      <c r="BN29" s="68"/>
      <c r="BO29" s="22" t="s">
        <v>376</v>
      </c>
      <c r="BP29" s="9" t="s">
        <v>377</v>
      </c>
      <c r="BQ29" s="9" t="s">
        <v>378</v>
      </c>
      <c r="BR29" s="68"/>
      <c r="BS29" s="9"/>
      <c r="BT29" s="21" t="s">
        <v>380</v>
      </c>
      <c r="BU29" s="22" t="s">
        <v>381</v>
      </c>
      <c r="BV29" s="22" t="s">
        <v>383</v>
      </c>
      <c r="BW29" s="22"/>
      <c r="BX29" s="22"/>
      <c r="BY29" s="21" t="s">
        <v>380</v>
      </c>
      <c r="BZ29" s="9" t="s">
        <v>381</v>
      </c>
      <c r="CG29" s="14"/>
      <c r="CT29" s="252" t="s">
        <v>270</v>
      </c>
    </row>
    <row r="30" spans="1:98" ht="26.1" customHeight="1">
      <c r="A30" s="62">
        <v>28</v>
      </c>
      <c r="B30" s="101" t="s">
        <v>1005</v>
      </c>
      <c r="C30" s="103" t="s">
        <v>1161</v>
      </c>
      <c r="D30" s="10" t="s">
        <v>136</v>
      </c>
      <c r="E30" s="258" t="s">
        <v>119</v>
      </c>
      <c r="F30" s="196" t="s">
        <v>715</v>
      </c>
      <c r="G30" s="8">
        <v>3</v>
      </c>
      <c r="H30" s="8" t="s">
        <v>270</v>
      </c>
      <c r="I30" s="2" t="s">
        <v>32</v>
      </c>
      <c r="J30" s="38">
        <v>20000</v>
      </c>
      <c r="K30" s="7" t="s">
        <v>382</v>
      </c>
      <c r="L30" s="11">
        <v>0.9</v>
      </c>
      <c r="M30" s="11">
        <v>3</v>
      </c>
      <c r="N30" s="11">
        <v>2</v>
      </c>
      <c r="O30" s="7" t="s">
        <v>223</v>
      </c>
      <c r="P30" s="11" t="s">
        <v>270</v>
      </c>
      <c r="Q30" s="16">
        <v>100</v>
      </c>
      <c r="R30" s="94">
        <f>ROUND((((SUBSTITUTE(SUBSTITUTE(G30,"U",""),"*","")*1000)/SUBSTITUTE(J30,"*",""))*100+(((SUBSTITUTE(SUBSTITUTE(G30,"U",""),"*","")*1000)/SUBSTITUTE(J30,"*",""))*100*((1/60)*Q30)/100)),0)*(L30)</f>
        <v>13.5</v>
      </c>
      <c r="S30" s="80">
        <f t="shared" si="0"/>
        <v>5</v>
      </c>
      <c r="T30" s="29" t="s">
        <v>731</v>
      </c>
      <c r="U30" s="7" t="s">
        <v>720</v>
      </c>
      <c r="V30" s="7" t="s">
        <v>732</v>
      </c>
      <c r="W30" s="7" t="s">
        <v>722</v>
      </c>
      <c r="X30" s="7" t="s">
        <v>270</v>
      </c>
      <c r="Y30" s="83">
        <f>5-COUNTIF(T30:X30,"-")</f>
        <v>4</v>
      </c>
      <c r="AA30" s="75" t="s">
        <v>720</v>
      </c>
      <c r="AB30" s="75" t="s">
        <v>731</v>
      </c>
      <c r="AC30" s="75" t="s">
        <v>732</v>
      </c>
      <c r="AD30" s="75" t="s">
        <v>722</v>
      </c>
      <c r="AE30" s="75" t="s">
        <v>270</v>
      </c>
      <c r="AG30" s="105">
        <v>3</v>
      </c>
      <c r="AH30" s="105">
        <v>2</v>
      </c>
      <c r="AI30" s="105">
        <v>2</v>
      </c>
      <c r="AJ30" s="70">
        <v>0</v>
      </c>
      <c r="AK30" s="1" t="s">
        <v>270</v>
      </c>
      <c r="AL30" s="144">
        <v>5</v>
      </c>
      <c r="AM30" s="11">
        <v>2</v>
      </c>
      <c r="AN30" s="105">
        <v>2</v>
      </c>
      <c r="AO30" s="105">
        <v>0</v>
      </c>
      <c r="AP30" s="8" t="s">
        <v>270</v>
      </c>
      <c r="AQ30" s="89">
        <f>SUM(AL30:AO30)</f>
        <v>9</v>
      </c>
      <c r="AR30" s="85" t="str">
        <f>INDEX($AL$2:$AO$2,0,MATCH(MAX(AL30:AO30),AL30:AO30,0))&amp;"/"&amp;INDEX($AG$2:$AJ$2,0,MATCH(MAX(AG30:AJ30),AG30:AJ30,0))</f>
        <v>Tac/Tac</v>
      </c>
      <c r="AS30" s="238">
        <v>2</v>
      </c>
      <c r="AT30" s="197">
        <v>3</v>
      </c>
      <c r="AU30" s="33">
        <v>2</v>
      </c>
      <c r="AV30" s="17">
        <v>1</v>
      </c>
      <c r="AW30" s="19" t="str">
        <f>SUM(AT30:AV30)&amp;IF(ISBLANK(AX30),"","-1")</f>
        <v>6-1</v>
      </c>
      <c r="AX30" s="68" t="s">
        <v>287</v>
      </c>
      <c r="AY30" s="71">
        <v>15</v>
      </c>
      <c r="AZ30" s="11">
        <v>0.2</v>
      </c>
      <c r="BA30" s="243">
        <v>60</v>
      </c>
      <c r="BB30" s="27" t="s">
        <v>273</v>
      </c>
      <c r="BC30" s="27"/>
      <c r="BD30" s="27"/>
      <c r="BE30" s="27"/>
      <c r="BF30" s="57" t="s">
        <v>757</v>
      </c>
      <c r="BG30" s="247"/>
      <c r="BH30" s="51"/>
      <c r="BI30" s="64"/>
      <c r="BJ30" s="22"/>
      <c r="BK30" s="9"/>
      <c r="BL30" s="9"/>
      <c r="BM30" s="9"/>
      <c r="BN30" s="68"/>
      <c r="BO30" s="22" t="s">
        <v>376</v>
      </c>
      <c r="BP30" s="9" t="s">
        <v>377</v>
      </c>
      <c r="BQ30" s="9" t="s">
        <v>378</v>
      </c>
      <c r="BR30" s="68"/>
      <c r="BS30" s="9"/>
      <c r="BT30" s="21" t="s">
        <v>380</v>
      </c>
      <c r="BU30" s="22" t="s">
        <v>381</v>
      </c>
      <c r="BV30" s="22" t="s">
        <v>383</v>
      </c>
      <c r="BW30" s="22"/>
      <c r="BX30" s="22"/>
      <c r="BY30" s="21" t="s">
        <v>380</v>
      </c>
      <c r="BZ30" s="9" t="s">
        <v>381</v>
      </c>
      <c r="CC30" s="23" t="s">
        <v>384</v>
      </c>
      <c r="CG30" s="14"/>
      <c r="CT30" s="252" t="s">
        <v>270</v>
      </c>
    </row>
    <row r="31" spans="1:98" ht="26.1" customHeight="1">
      <c r="A31" s="62">
        <v>29</v>
      </c>
      <c r="B31" s="101" t="s">
        <v>1020</v>
      </c>
      <c r="C31" s="103" t="s">
        <v>1162</v>
      </c>
      <c r="D31" s="10" t="s">
        <v>154</v>
      </c>
      <c r="E31" s="258" t="s">
        <v>119</v>
      </c>
      <c r="F31" s="196" t="s">
        <v>715</v>
      </c>
      <c r="G31" s="8">
        <v>3</v>
      </c>
      <c r="H31" s="8" t="s">
        <v>270</v>
      </c>
      <c r="I31" s="2" t="s">
        <v>55</v>
      </c>
      <c r="J31" s="38">
        <v>18000</v>
      </c>
      <c r="K31" s="7" t="s">
        <v>375</v>
      </c>
      <c r="L31" s="11">
        <v>1.3</v>
      </c>
      <c r="M31" s="11">
        <v>3</v>
      </c>
      <c r="N31" s="11">
        <v>2</v>
      </c>
      <c r="O31" s="7" t="s">
        <v>269</v>
      </c>
      <c r="P31" s="11" t="s">
        <v>270</v>
      </c>
      <c r="Q31" s="16">
        <v>400</v>
      </c>
      <c r="R31" s="94">
        <f>ROUND((((SUBSTITUTE(SUBSTITUTE(G31,"U",""),"*","")*1000)/SUBSTITUTE(J31,"*",""))*100+(((SUBSTITUTE(SUBSTITUTE(G31,"U",""),"*","")*1000)/SUBSTITUTE(J31,"*",""))*100*((1/60)*Q31)/100)),0)*(L31)</f>
        <v>23.400000000000002</v>
      </c>
      <c r="S31" s="80">
        <f t="shared" si="0"/>
        <v>5</v>
      </c>
      <c r="T31" s="29" t="s">
        <v>731</v>
      </c>
      <c r="U31" s="7" t="s">
        <v>732</v>
      </c>
      <c r="V31" s="7" t="s">
        <v>728</v>
      </c>
      <c r="W31" s="7" t="s">
        <v>723</v>
      </c>
      <c r="X31" s="7" t="s">
        <v>270</v>
      </c>
      <c r="Y31" s="83">
        <f>5-COUNTIF(T31:X31,"-")</f>
        <v>4</v>
      </c>
      <c r="AA31" s="75" t="s">
        <v>723</v>
      </c>
      <c r="AB31" s="75" t="s">
        <v>731</v>
      </c>
      <c r="AC31" s="75" t="s">
        <v>732</v>
      </c>
      <c r="AD31" s="75" t="s">
        <v>728</v>
      </c>
      <c r="AE31" s="75" t="s">
        <v>270</v>
      </c>
      <c r="AG31" s="105">
        <v>2</v>
      </c>
      <c r="AH31" s="105">
        <v>2</v>
      </c>
      <c r="AI31" s="105">
        <v>3</v>
      </c>
      <c r="AJ31" s="70">
        <v>0</v>
      </c>
      <c r="AK31" s="1" t="s">
        <v>270</v>
      </c>
      <c r="AL31" s="144">
        <v>2</v>
      </c>
      <c r="AM31" s="11">
        <v>2</v>
      </c>
      <c r="AN31" s="105">
        <v>4</v>
      </c>
      <c r="AO31" s="105">
        <v>0</v>
      </c>
      <c r="AP31" s="8" t="s">
        <v>270</v>
      </c>
      <c r="AQ31" s="89">
        <f>SUM(AL31:AO31)</f>
        <v>8</v>
      </c>
      <c r="AR31" s="85" t="str">
        <f>INDEX($AL$2:$AO$2,0,MATCH(MAX(AL31:AO31),AL31:AO31,0))&amp;"/"&amp;INDEX($AG$2:$AJ$2,0,MATCH(MAX(AG31:AJ31),AG31:AJ31,0))</f>
        <v>Sci/Sci</v>
      </c>
      <c r="AS31" s="238">
        <v>3</v>
      </c>
      <c r="AT31" s="197">
        <v>1</v>
      </c>
      <c r="AU31" s="33">
        <v>1</v>
      </c>
      <c r="AV31" s="17">
        <v>3</v>
      </c>
      <c r="AW31" s="19" t="str">
        <f>SUM(AT31:AV31)&amp;IF(ISBLANK(AX31),"","-1")</f>
        <v>5</v>
      </c>
      <c r="AX31" s="64"/>
      <c r="AY31" s="71">
        <v>13</v>
      </c>
      <c r="AZ31" s="11">
        <v>0.15</v>
      </c>
      <c r="BA31" s="243">
        <v>40</v>
      </c>
      <c r="BB31" s="27" t="s">
        <v>331</v>
      </c>
      <c r="BC31" s="27"/>
      <c r="BD31" s="27"/>
      <c r="BE31" s="27"/>
      <c r="BF31" s="54" t="s">
        <v>756</v>
      </c>
      <c r="BG31" s="247"/>
      <c r="BH31" s="51"/>
      <c r="BI31" s="64"/>
      <c r="BJ31" s="22"/>
      <c r="BK31" s="9"/>
      <c r="BL31" s="9"/>
      <c r="BM31" s="9"/>
      <c r="BN31" s="68"/>
      <c r="BO31" s="22" t="s">
        <v>376</v>
      </c>
      <c r="BP31" s="9" t="s">
        <v>377</v>
      </c>
      <c r="BQ31" s="9" t="s">
        <v>378</v>
      </c>
      <c r="BR31" s="68"/>
      <c r="BS31" s="22"/>
      <c r="BT31" s="21" t="s">
        <v>379</v>
      </c>
      <c r="BU31" s="22" t="s">
        <v>380</v>
      </c>
      <c r="BV31" s="22" t="s">
        <v>381</v>
      </c>
      <c r="BW31" s="22"/>
      <c r="BX31" s="22"/>
      <c r="BY31" s="21" t="s">
        <v>381</v>
      </c>
      <c r="BZ31" s="9" t="s">
        <v>380</v>
      </c>
      <c r="CC31" s="23" t="s">
        <v>333</v>
      </c>
      <c r="CD31" s="2" t="s">
        <v>315</v>
      </c>
      <c r="CG31" s="14"/>
      <c r="CI31" s="23" t="s">
        <v>364</v>
      </c>
      <c r="CJ31" s="2" t="s">
        <v>365</v>
      </c>
      <c r="CK31" s="2" t="s">
        <v>366</v>
      </c>
      <c r="CL31" s="2" t="s">
        <v>367</v>
      </c>
      <c r="CM31" s="2" t="s">
        <v>315</v>
      </c>
      <c r="CT31" s="252" t="s">
        <v>774</v>
      </c>
    </row>
    <row r="32" spans="1:98" ht="26.1" customHeight="1">
      <c r="A32" s="62">
        <v>30</v>
      </c>
      <c r="B32" s="101" t="s">
        <v>1021</v>
      </c>
      <c r="C32" s="103" t="s">
        <v>1163</v>
      </c>
      <c r="D32" s="10" t="s">
        <v>153</v>
      </c>
      <c r="E32" s="258" t="s">
        <v>119</v>
      </c>
      <c r="F32" s="196" t="s">
        <v>715</v>
      </c>
      <c r="G32" s="8">
        <v>3</v>
      </c>
      <c r="H32" s="8" t="s">
        <v>270</v>
      </c>
      <c r="I32" s="2" t="s">
        <v>55</v>
      </c>
      <c r="J32" s="38">
        <v>21000</v>
      </c>
      <c r="K32" s="7" t="s">
        <v>375</v>
      </c>
      <c r="L32" s="11">
        <v>1.3</v>
      </c>
      <c r="M32" s="11">
        <v>3</v>
      </c>
      <c r="N32" s="11">
        <v>2</v>
      </c>
      <c r="O32" s="7" t="s">
        <v>269</v>
      </c>
      <c r="P32" s="11" t="s">
        <v>270</v>
      </c>
      <c r="Q32" s="16">
        <v>750</v>
      </c>
      <c r="R32" s="94">
        <f>ROUND((((SUBSTITUTE(SUBSTITUTE(G32,"U",""),"*","")*1000)/SUBSTITUTE(J32,"*",""))*100+(((SUBSTITUTE(SUBSTITUTE(G32,"U",""),"*","")*1000)/SUBSTITUTE(J32,"*",""))*100*((1/60)*Q32)/100)),0)*(L32)</f>
        <v>20.8</v>
      </c>
      <c r="S32" s="80">
        <f t="shared" si="0"/>
        <v>5</v>
      </c>
      <c r="T32" s="29" t="s">
        <v>731</v>
      </c>
      <c r="U32" s="7" t="s">
        <v>732</v>
      </c>
      <c r="V32" s="7" t="s">
        <v>728</v>
      </c>
      <c r="W32" s="7" t="s">
        <v>723</v>
      </c>
      <c r="X32" s="7" t="s">
        <v>734</v>
      </c>
      <c r="Y32" s="83">
        <f>5-COUNTIF(T32:X32,"-")</f>
        <v>5</v>
      </c>
      <c r="AA32" s="75" t="s">
        <v>723</v>
      </c>
      <c r="AB32" s="75" t="s">
        <v>731</v>
      </c>
      <c r="AC32" s="75" t="s">
        <v>732</v>
      </c>
      <c r="AD32" s="75" t="s">
        <v>734</v>
      </c>
      <c r="AE32" s="75" t="s">
        <v>728</v>
      </c>
      <c r="AG32" s="105">
        <v>2</v>
      </c>
      <c r="AH32" s="105">
        <v>2</v>
      </c>
      <c r="AI32" s="105">
        <v>3</v>
      </c>
      <c r="AJ32" s="70">
        <v>1</v>
      </c>
      <c r="AK32" s="1" t="s">
        <v>270</v>
      </c>
      <c r="AL32" s="144">
        <v>2</v>
      </c>
      <c r="AM32" s="11">
        <v>2</v>
      </c>
      <c r="AN32" s="105">
        <v>4</v>
      </c>
      <c r="AO32" s="105">
        <v>1</v>
      </c>
      <c r="AP32" s="8" t="s">
        <v>270</v>
      </c>
      <c r="AQ32" s="89">
        <f>SUM(AL32:AO32)</f>
        <v>9</v>
      </c>
      <c r="AR32" s="85" t="str">
        <f>INDEX($AL$2:$AO$2,0,MATCH(MAX(AL32:AO32),AL32:AO32,0))&amp;"/"&amp;INDEX($AG$2:$AJ$2,0,MATCH(MAX(AG32:AJ32),AG32:AJ32,0))</f>
        <v>Sci/Sci</v>
      </c>
      <c r="AS32" s="238">
        <v>3</v>
      </c>
      <c r="AT32" s="197">
        <v>1</v>
      </c>
      <c r="AU32" s="33">
        <v>2</v>
      </c>
      <c r="AV32" s="17">
        <v>2</v>
      </c>
      <c r="AW32" s="19" t="str">
        <f>SUM(AT32:AV32)&amp;IF(ISBLANK(AX32),"","-1")</f>
        <v>5-1</v>
      </c>
      <c r="AX32" s="68" t="s">
        <v>386</v>
      </c>
      <c r="AY32" s="71">
        <v>9</v>
      </c>
      <c r="AZ32" s="11">
        <v>0.15</v>
      </c>
      <c r="BA32" s="243">
        <v>40</v>
      </c>
      <c r="BB32" s="27" t="s">
        <v>331</v>
      </c>
      <c r="BC32" s="27"/>
      <c r="BD32" s="27"/>
      <c r="BE32" s="27"/>
      <c r="BF32" s="54" t="s">
        <v>757</v>
      </c>
      <c r="BG32" s="247"/>
      <c r="BH32" s="51"/>
      <c r="BI32" s="64"/>
      <c r="BJ32" s="22"/>
      <c r="BK32" s="9"/>
      <c r="BL32" s="9"/>
      <c r="BM32" s="9"/>
      <c r="BN32" s="68"/>
      <c r="BO32" s="22" t="s">
        <v>376</v>
      </c>
      <c r="BP32" s="9" t="s">
        <v>377</v>
      </c>
      <c r="BQ32" s="9" t="s">
        <v>378</v>
      </c>
      <c r="BR32" s="68"/>
      <c r="BS32" s="9"/>
      <c r="BT32" s="21" t="s">
        <v>380</v>
      </c>
      <c r="BU32" s="22" t="s">
        <v>381</v>
      </c>
      <c r="BV32" s="22" t="s">
        <v>379</v>
      </c>
      <c r="BW32" s="22"/>
      <c r="BX32" s="22"/>
      <c r="BY32" s="21" t="s">
        <v>380</v>
      </c>
      <c r="BZ32" s="9" t="s">
        <v>381</v>
      </c>
      <c r="CC32" s="23" t="s">
        <v>385</v>
      </c>
      <c r="CD32" s="2" t="s">
        <v>333</v>
      </c>
      <c r="CE32" s="2" t="s">
        <v>315</v>
      </c>
      <c r="CG32" s="14"/>
      <c r="CI32" s="23" t="s">
        <v>364</v>
      </c>
      <c r="CJ32" s="2" t="s">
        <v>365</v>
      </c>
      <c r="CK32" s="2" t="s">
        <v>366</v>
      </c>
      <c r="CL32" s="2" t="s">
        <v>367</v>
      </c>
      <c r="CM32" s="2" t="s">
        <v>315</v>
      </c>
      <c r="CN32" s="2" t="s">
        <v>385</v>
      </c>
      <c r="CT32" s="252" t="s">
        <v>776</v>
      </c>
    </row>
    <row r="33" spans="1:98" ht="26.1" customHeight="1">
      <c r="A33" s="62">
        <v>31</v>
      </c>
      <c r="B33" s="101" t="s">
        <v>980</v>
      </c>
      <c r="C33" s="103" t="s">
        <v>1164</v>
      </c>
      <c r="D33" s="10" t="s">
        <v>148</v>
      </c>
      <c r="E33" s="258" t="s">
        <v>119</v>
      </c>
      <c r="F33" s="196" t="s">
        <v>713</v>
      </c>
      <c r="G33" s="8">
        <v>4</v>
      </c>
      <c r="H33" s="8" t="s">
        <v>270</v>
      </c>
      <c r="I33" s="2" t="s">
        <v>9</v>
      </c>
      <c r="J33" s="38">
        <v>32500</v>
      </c>
      <c r="K33" s="7" t="s">
        <v>372</v>
      </c>
      <c r="L33" s="11">
        <v>1</v>
      </c>
      <c r="M33" s="11">
        <v>4</v>
      </c>
      <c r="N33" s="11">
        <v>3</v>
      </c>
      <c r="O33" s="7" t="s">
        <v>269</v>
      </c>
      <c r="P33" s="11" t="s">
        <v>270</v>
      </c>
      <c r="Q33" s="16">
        <v>1000</v>
      </c>
      <c r="R33" s="94">
        <f>ROUND((((SUBSTITUTE(SUBSTITUTE(G33,"U",""),"*","")*1000)/SUBSTITUTE(J33,"*",""))*100+(((SUBSTITUTE(SUBSTITUTE(G33,"U",""),"*","")*1000)/SUBSTITUTE(J33,"*",""))*100*((1/60)*Q33)/100)),0)*(L33)</f>
        <v>14</v>
      </c>
      <c r="S33" s="80">
        <f t="shared" si="0"/>
        <v>7</v>
      </c>
      <c r="T33" s="29" t="s">
        <v>731</v>
      </c>
      <c r="U33" s="7" t="s">
        <v>727</v>
      </c>
      <c r="V33" s="7" t="s">
        <v>732</v>
      </c>
      <c r="W33" s="7" t="s">
        <v>722</v>
      </c>
      <c r="X33" s="7" t="s">
        <v>270</v>
      </c>
      <c r="Y33" s="83">
        <f>5-COUNTIF(T33:X33,"-")</f>
        <v>4</v>
      </c>
      <c r="AA33" s="75" t="s">
        <v>727</v>
      </c>
      <c r="AB33" s="75" t="s">
        <v>731</v>
      </c>
      <c r="AC33" s="75" t="s">
        <v>732</v>
      </c>
      <c r="AD33" s="75" t="s">
        <v>722</v>
      </c>
      <c r="AE33" s="75" t="s">
        <v>270</v>
      </c>
      <c r="AG33" s="105">
        <v>2</v>
      </c>
      <c r="AH33" s="105">
        <v>4</v>
      </c>
      <c r="AI33" s="105">
        <v>2</v>
      </c>
      <c r="AJ33" s="70">
        <v>0</v>
      </c>
      <c r="AK33" s="1" t="s">
        <v>270</v>
      </c>
      <c r="AL33" s="144">
        <v>2</v>
      </c>
      <c r="AM33" s="11">
        <v>6</v>
      </c>
      <c r="AN33" s="105">
        <v>2</v>
      </c>
      <c r="AO33" s="105">
        <v>0</v>
      </c>
      <c r="AP33" s="8" t="s">
        <v>270</v>
      </c>
      <c r="AQ33" s="89">
        <f>SUM(AL33:AO33)</f>
        <v>10</v>
      </c>
      <c r="AR33" s="85" t="str">
        <f>INDEX($AL$2:$AO$2,0,MATCH(MAX(AL33:AO33),AL33:AO33,0))&amp;"/"&amp;INDEX($AG$2:$AJ$2,0,MATCH(MAX(AG33:AJ33),AG33:AJ33,0))</f>
        <v>Eng/Eng</v>
      </c>
      <c r="AS33" s="238">
        <v>4</v>
      </c>
      <c r="AT33" s="197">
        <v>2</v>
      </c>
      <c r="AU33" s="33">
        <v>3</v>
      </c>
      <c r="AV33" s="17">
        <v>2</v>
      </c>
      <c r="AW33" s="19" t="str">
        <f>SUM(AT33:AV33)&amp;IF(ISBLANK(AX33),"","-1")</f>
        <v>7</v>
      </c>
      <c r="AX33" s="64"/>
      <c r="AY33" s="71">
        <v>6</v>
      </c>
      <c r="AZ33" s="11">
        <v>0.15</v>
      </c>
      <c r="BA33" s="243">
        <v>20</v>
      </c>
      <c r="BB33" s="27" t="s">
        <v>225</v>
      </c>
      <c r="BC33" s="27"/>
      <c r="BD33" s="27"/>
      <c r="BE33" s="27"/>
      <c r="BF33" s="54" t="s">
        <v>758</v>
      </c>
      <c r="BG33" s="247"/>
      <c r="BH33" s="51"/>
      <c r="BI33" s="64"/>
      <c r="BJ33" s="22"/>
      <c r="BK33" s="9"/>
      <c r="BL33" s="9"/>
      <c r="BM33" s="9"/>
      <c r="BN33" s="68"/>
      <c r="BO33" s="22" t="s">
        <v>359</v>
      </c>
      <c r="BP33" s="9" t="s">
        <v>360</v>
      </c>
      <c r="BQ33" s="9" t="s">
        <v>361</v>
      </c>
      <c r="BR33" s="68"/>
      <c r="BS33" s="9"/>
      <c r="BT33" s="21" t="s">
        <v>362</v>
      </c>
      <c r="BU33" s="22" t="s">
        <v>363</v>
      </c>
      <c r="BV33" s="22" t="s">
        <v>362</v>
      </c>
      <c r="BW33" s="22" t="s">
        <v>363</v>
      </c>
      <c r="BX33" s="22"/>
      <c r="BY33" s="21" t="s">
        <v>362</v>
      </c>
      <c r="BZ33" s="9" t="s">
        <v>363</v>
      </c>
      <c r="CA33" s="9" t="s">
        <v>362</v>
      </c>
      <c r="CG33" s="14"/>
      <c r="CT33" s="252" t="s">
        <v>270</v>
      </c>
    </row>
    <row r="34" spans="1:98" ht="26.1" customHeight="1">
      <c r="A34" s="62">
        <v>32</v>
      </c>
      <c r="B34" s="101" t="s">
        <v>981</v>
      </c>
      <c r="C34" s="103" t="s">
        <v>1165</v>
      </c>
      <c r="D34" s="10" t="s">
        <v>149</v>
      </c>
      <c r="E34" s="258" t="s">
        <v>119</v>
      </c>
      <c r="F34" s="196" t="s">
        <v>713</v>
      </c>
      <c r="G34" s="8">
        <v>4</v>
      </c>
      <c r="H34" s="8" t="s">
        <v>270</v>
      </c>
      <c r="I34" s="2" t="s">
        <v>9</v>
      </c>
      <c r="J34" s="38">
        <v>32500</v>
      </c>
      <c r="K34" s="7" t="s">
        <v>372</v>
      </c>
      <c r="L34" s="11">
        <v>1</v>
      </c>
      <c r="M34" s="11">
        <v>4</v>
      </c>
      <c r="N34" s="11">
        <v>3</v>
      </c>
      <c r="O34" s="7" t="s">
        <v>269</v>
      </c>
      <c r="P34" s="11" t="s">
        <v>270</v>
      </c>
      <c r="Q34" s="16">
        <v>1000</v>
      </c>
      <c r="R34" s="94">
        <f>ROUND((((SUBSTITUTE(SUBSTITUTE(G34,"U",""),"*","")*1000)/SUBSTITUTE(J34,"*",""))*100+(((SUBSTITUTE(SUBSTITUTE(G34,"U",""),"*","")*1000)/SUBSTITUTE(J34,"*",""))*100*((1/60)*Q34)/100)),0)*(L34)</f>
        <v>14</v>
      </c>
      <c r="S34" s="80">
        <f t="shared" si="0"/>
        <v>7</v>
      </c>
      <c r="T34" s="29" t="s">
        <v>731</v>
      </c>
      <c r="U34" s="7" t="s">
        <v>727</v>
      </c>
      <c r="V34" s="7" t="s">
        <v>732</v>
      </c>
      <c r="W34" s="7" t="s">
        <v>722</v>
      </c>
      <c r="X34" s="7" t="s">
        <v>728</v>
      </c>
      <c r="Y34" s="83">
        <f>5-COUNTIF(T34:X34,"-")</f>
        <v>5</v>
      </c>
      <c r="AA34" s="75" t="s">
        <v>727</v>
      </c>
      <c r="AB34" s="75" t="s">
        <v>731</v>
      </c>
      <c r="AC34" s="75" t="s">
        <v>732</v>
      </c>
      <c r="AD34" s="75" t="s">
        <v>722</v>
      </c>
      <c r="AE34" s="75" t="s">
        <v>728</v>
      </c>
      <c r="AG34" s="105">
        <v>2</v>
      </c>
      <c r="AH34" s="105">
        <v>4</v>
      </c>
      <c r="AI34" s="105">
        <v>2</v>
      </c>
      <c r="AJ34" s="70">
        <v>0</v>
      </c>
      <c r="AK34" s="1" t="s">
        <v>270</v>
      </c>
      <c r="AL34" s="144">
        <v>2</v>
      </c>
      <c r="AM34" s="11">
        <v>6</v>
      </c>
      <c r="AN34" s="105">
        <v>3</v>
      </c>
      <c r="AO34" s="105">
        <v>0</v>
      </c>
      <c r="AP34" s="8" t="s">
        <v>270</v>
      </c>
      <c r="AQ34" s="89">
        <f>SUM(AL34:AO34)</f>
        <v>11</v>
      </c>
      <c r="AR34" s="85" t="str">
        <f>INDEX($AL$2:$AO$2,0,MATCH(MAX(AL34:AO34),AL34:AO34,0))&amp;"/"&amp;INDEX($AG$2:$AJ$2,0,MATCH(MAX(AG34:AJ34),AG34:AJ34,0))</f>
        <v>Eng/Eng</v>
      </c>
      <c r="AS34" s="238">
        <v>4</v>
      </c>
      <c r="AT34" s="197">
        <v>2</v>
      </c>
      <c r="AU34" s="33">
        <v>3</v>
      </c>
      <c r="AV34" s="17">
        <v>3</v>
      </c>
      <c r="AW34" s="19" t="str">
        <f>SUM(AT34:AV34)&amp;IF(ISBLANK(AX34),"","-1")</f>
        <v>8-1</v>
      </c>
      <c r="AX34" s="68" t="s">
        <v>374</v>
      </c>
      <c r="AY34" s="71">
        <v>6</v>
      </c>
      <c r="AZ34" s="11">
        <v>0.15</v>
      </c>
      <c r="BA34" s="243">
        <v>25</v>
      </c>
      <c r="BB34" s="27" t="s">
        <v>225</v>
      </c>
      <c r="BC34" s="27"/>
      <c r="BD34" s="27"/>
      <c r="BE34" s="27"/>
      <c r="BF34" s="54" t="s">
        <v>759</v>
      </c>
      <c r="BG34" s="247"/>
      <c r="BH34" s="51"/>
      <c r="BI34" s="64"/>
      <c r="BJ34" s="22"/>
      <c r="BK34" s="9"/>
      <c r="BL34" s="9"/>
      <c r="BM34" s="9"/>
      <c r="BN34" s="68"/>
      <c r="BO34" s="22" t="s">
        <v>359</v>
      </c>
      <c r="BP34" s="9" t="s">
        <v>360</v>
      </c>
      <c r="BQ34" s="9" t="s">
        <v>361</v>
      </c>
      <c r="BR34" s="68"/>
      <c r="BS34" s="9"/>
      <c r="BT34" s="21" t="s">
        <v>362</v>
      </c>
      <c r="BU34" s="22" t="s">
        <v>363</v>
      </c>
      <c r="BV34" s="22" t="s">
        <v>362</v>
      </c>
      <c r="BW34" s="22" t="s">
        <v>363</v>
      </c>
      <c r="BX34" s="22"/>
      <c r="BY34" s="21" t="s">
        <v>362</v>
      </c>
      <c r="BZ34" s="9" t="s">
        <v>363</v>
      </c>
      <c r="CA34" s="9" t="s">
        <v>362</v>
      </c>
      <c r="CC34" s="23" t="s">
        <v>373</v>
      </c>
      <c r="CG34" s="14"/>
      <c r="CT34" s="252" t="s">
        <v>270</v>
      </c>
    </row>
    <row r="35" spans="1:98" ht="26.1" customHeight="1">
      <c r="A35" s="62">
        <v>33</v>
      </c>
      <c r="B35" s="101" t="s">
        <v>1006</v>
      </c>
      <c r="C35" s="103" t="s">
        <v>1166</v>
      </c>
      <c r="D35" s="10" t="s">
        <v>138</v>
      </c>
      <c r="E35" s="258" t="s">
        <v>119</v>
      </c>
      <c r="F35" s="196" t="s">
        <v>713</v>
      </c>
      <c r="G35" s="8">
        <v>4</v>
      </c>
      <c r="H35" s="8" t="s">
        <v>270</v>
      </c>
      <c r="I35" s="2" t="s">
        <v>32</v>
      </c>
      <c r="J35" s="38">
        <v>25000</v>
      </c>
      <c r="K35" s="7" t="s">
        <v>369</v>
      </c>
      <c r="L35" s="11">
        <v>0.9</v>
      </c>
      <c r="M35" s="11">
        <v>4</v>
      </c>
      <c r="N35" s="11">
        <v>2</v>
      </c>
      <c r="O35" s="7" t="s">
        <v>223</v>
      </c>
      <c r="P35" s="11" t="s">
        <v>270</v>
      </c>
      <c r="Q35" s="16">
        <v>50</v>
      </c>
      <c r="R35" s="94">
        <f>ROUND((((SUBSTITUTE(SUBSTITUTE(G35,"U",""),"*","")*1000)/SUBSTITUTE(J35,"*",""))*100+(((SUBSTITUTE(SUBSTITUTE(G35,"U",""),"*","")*1000)/SUBSTITUTE(J35,"*",""))*100*((1/60)*Q35)/100)),0)*(L35)</f>
        <v>14.4</v>
      </c>
      <c r="S35" s="80">
        <f t="shared" si="0"/>
        <v>6</v>
      </c>
      <c r="T35" s="29" t="s">
        <v>731</v>
      </c>
      <c r="U35" s="7" t="s">
        <v>719</v>
      </c>
      <c r="V35" s="7" t="s">
        <v>732</v>
      </c>
      <c r="W35" s="7" t="s">
        <v>722</v>
      </c>
      <c r="X35" s="7" t="s">
        <v>270</v>
      </c>
      <c r="Y35" s="83">
        <f>5-COUNTIF(T35:X35,"-")</f>
        <v>4</v>
      </c>
      <c r="AA35" s="75" t="s">
        <v>719</v>
      </c>
      <c r="AB35" s="75" t="s">
        <v>731</v>
      </c>
      <c r="AC35" s="75" t="s">
        <v>732</v>
      </c>
      <c r="AD35" s="75" t="s">
        <v>722</v>
      </c>
      <c r="AE35" s="75" t="s">
        <v>270</v>
      </c>
      <c r="AG35" s="105">
        <v>4</v>
      </c>
      <c r="AH35" s="105">
        <v>2</v>
      </c>
      <c r="AI35" s="105">
        <v>2</v>
      </c>
      <c r="AJ35" s="70">
        <v>0</v>
      </c>
      <c r="AK35" s="1" t="s">
        <v>270</v>
      </c>
      <c r="AL35" s="144">
        <v>6</v>
      </c>
      <c r="AM35" s="11">
        <v>2</v>
      </c>
      <c r="AN35" s="105">
        <v>2</v>
      </c>
      <c r="AO35" s="105">
        <v>0</v>
      </c>
      <c r="AP35" s="8" t="s">
        <v>270</v>
      </c>
      <c r="AQ35" s="89">
        <f>SUM(AL35:AO35)</f>
        <v>10</v>
      </c>
      <c r="AR35" s="85" t="str">
        <f>INDEX($AL$2:$AO$2,0,MATCH(MAX(AL35:AO35),AL35:AO35,0))&amp;"/"&amp;INDEX($AG$2:$AJ$2,0,MATCH(MAX(AG35:AJ35),AG35:AJ35,0))</f>
        <v>Tac/Tac</v>
      </c>
      <c r="AS35" s="238">
        <v>2</v>
      </c>
      <c r="AT35" s="197">
        <v>3</v>
      </c>
      <c r="AU35" s="33">
        <v>2</v>
      </c>
      <c r="AV35" s="17">
        <v>2</v>
      </c>
      <c r="AW35" s="19" t="str">
        <f>SUM(AT35:AV35)&amp;IF(ISBLANK(AX35),"","-1")</f>
        <v>7</v>
      </c>
      <c r="AX35" s="64"/>
      <c r="AY35" s="71">
        <v>17</v>
      </c>
      <c r="AZ35" s="11">
        <v>0.2</v>
      </c>
      <c r="BA35" s="243">
        <v>70</v>
      </c>
      <c r="BB35" s="27" t="s">
        <v>273</v>
      </c>
      <c r="BC35" s="27"/>
      <c r="BD35" s="27"/>
      <c r="BE35" s="27"/>
      <c r="BF35" s="57" t="s">
        <v>758</v>
      </c>
      <c r="BH35" s="51"/>
      <c r="BI35" s="64"/>
      <c r="BJ35" s="22"/>
      <c r="BK35" s="9"/>
      <c r="BL35" s="9"/>
      <c r="BM35" s="9"/>
      <c r="BN35" s="68"/>
      <c r="BO35" s="22" t="s">
        <v>359</v>
      </c>
      <c r="BP35" s="9" t="s">
        <v>360</v>
      </c>
      <c r="BQ35" s="9" t="s">
        <v>361</v>
      </c>
      <c r="BR35" s="68"/>
      <c r="BS35" s="22"/>
      <c r="BT35" s="21" t="s">
        <v>362</v>
      </c>
      <c r="BU35" s="22" t="s">
        <v>363</v>
      </c>
      <c r="BV35" s="22" t="s">
        <v>371</v>
      </c>
      <c r="BW35" s="22" t="s">
        <v>371</v>
      </c>
      <c r="BX35" s="22"/>
      <c r="BY35" s="21" t="s">
        <v>362</v>
      </c>
      <c r="BZ35" s="9" t="s">
        <v>363</v>
      </c>
      <c r="CE35" s="14"/>
      <c r="CF35" s="14"/>
      <c r="CG35" s="14"/>
      <c r="CT35" s="252" t="s">
        <v>270</v>
      </c>
    </row>
    <row r="36" spans="1:98" ht="26.1" customHeight="1">
      <c r="A36" s="62">
        <v>34</v>
      </c>
      <c r="B36" s="101" t="s">
        <v>1007</v>
      </c>
      <c r="C36" s="103" t="s">
        <v>1167</v>
      </c>
      <c r="D36" s="10" t="s">
        <v>137</v>
      </c>
      <c r="E36" s="258" t="s">
        <v>119</v>
      </c>
      <c r="F36" s="196" t="s">
        <v>713</v>
      </c>
      <c r="G36" s="8">
        <v>4</v>
      </c>
      <c r="H36" s="8" t="s">
        <v>270</v>
      </c>
      <c r="I36" s="2" t="s">
        <v>32</v>
      </c>
      <c r="J36" s="38">
        <v>25000</v>
      </c>
      <c r="K36" s="7" t="s">
        <v>369</v>
      </c>
      <c r="L36" s="11">
        <v>0.9</v>
      </c>
      <c r="M36" s="11">
        <v>4</v>
      </c>
      <c r="N36" s="11">
        <v>2</v>
      </c>
      <c r="O36" s="7" t="s">
        <v>223</v>
      </c>
      <c r="P36" s="11" t="s">
        <v>270</v>
      </c>
      <c r="Q36" s="16">
        <v>50</v>
      </c>
      <c r="R36" s="94">
        <f>ROUND((((SUBSTITUTE(SUBSTITUTE(G36,"U",""),"*","")*1000)/SUBSTITUTE(J36,"*",""))*100+(((SUBSTITUTE(SUBSTITUTE(G36,"U",""),"*","")*1000)/SUBSTITUTE(J36,"*",""))*100*((1/60)*Q36)/100)),0)*(L36)</f>
        <v>14.4</v>
      </c>
      <c r="S36" s="80">
        <f t="shared" si="0"/>
        <v>6</v>
      </c>
      <c r="T36" s="29" t="s">
        <v>731</v>
      </c>
      <c r="U36" s="7" t="s">
        <v>719</v>
      </c>
      <c r="V36" s="7" t="s">
        <v>736</v>
      </c>
      <c r="W36" s="7" t="s">
        <v>732</v>
      </c>
      <c r="X36" s="7" t="s">
        <v>722</v>
      </c>
      <c r="Y36" s="83">
        <f>5-COUNTIF(T36:X36,"-")</f>
        <v>5</v>
      </c>
      <c r="AA36" s="75" t="s">
        <v>719</v>
      </c>
      <c r="AB36" s="75" t="s">
        <v>731</v>
      </c>
      <c r="AC36" s="75" t="s">
        <v>732</v>
      </c>
      <c r="AD36" s="75" t="s">
        <v>722</v>
      </c>
      <c r="AE36" s="75" t="s">
        <v>736</v>
      </c>
      <c r="AG36" s="105">
        <v>4</v>
      </c>
      <c r="AH36" s="105">
        <v>2</v>
      </c>
      <c r="AI36" s="105">
        <v>2</v>
      </c>
      <c r="AJ36" s="70">
        <v>0</v>
      </c>
      <c r="AK36" s="1" t="s">
        <v>270</v>
      </c>
      <c r="AL36" s="144">
        <v>6</v>
      </c>
      <c r="AM36" s="11">
        <v>3</v>
      </c>
      <c r="AN36" s="105">
        <v>2</v>
      </c>
      <c r="AO36" s="105">
        <v>0</v>
      </c>
      <c r="AP36" s="8" t="s">
        <v>270</v>
      </c>
      <c r="AQ36" s="89">
        <f>SUM(AL36:AO36)</f>
        <v>11</v>
      </c>
      <c r="AR36" s="85" t="str">
        <f>INDEX($AL$2:$AO$2,0,MATCH(MAX(AL36:AO36),AL36:AO36,0))&amp;"/"&amp;INDEX($AG$2:$AJ$2,0,MATCH(MAX(AG36:AJ36),AG36:AJ36,0))</f>
        <v>Tac/Tac</v>
      </c>
      <c r="AS36" s="238">
        <v>2</v>
      </c>
      <c r="AT36" s="197">
        <v>3</v>
      </c>
      <c r="AU36" s="33">
        <v>3</v>
      </c>
      <c r="AV36" s="17">
        <v>2</v>
      </c>
      <c r="AW36" s="19" t="str">
        <f>SUM(AT36:AV36)&amp;IF(ISBLANK(AX36),"","-1")</f>
        <v>8</v>
      </c>
      <c r="AX36" s="64"/>
      <c r="AY36" s="71">
        <v>17</v>
      </c>
      <c r="AZ36" s="11">
        <v>0.2</v>
      </c>
      <c r="BA36" s="243">
        <v>70</v>
      </c>
      <c r="BB36" s="27" t="s">
        <v>273</v>
      </c>
      <c r="BC36" s="27"/>
      <c r="BD36" s="27"/>
      <c r="BE36" s="27"/>
      <c r="BF36" s="57" t="s">
        <v>759</v>
      </c>
      <c r="BG36" s="247"/>
      <c r="BH36" s="51"/>
      <c r="BI36" s="64"/>
      <c r="BJ36" s="22"/>
      <c r="BK36" s="9"/>
      <c r="BL36" s="9"/>
      <c r="BM36" s="9"/>
      <c r="BN36" s="68"/>
      <c r="BO36" s="22" t="s">
        <v>359</v>
      </c>
      <c r="BP36" s="9" t="s">
        <v>360</v>
      </c>
      <c r="BQ36" s="9" t="s">
        <v>361</v>
      </c>
      <c r="BR36" s="68"/>
      <c r="BS36" s="22"/>
      <c r="BT36" s="21" t="s">
        <v>370</v>
      </c>
      <c r="BU36" s="22" t="s">
        <v>362</v>
      </c>
      <c r="BV36" s="22" t="s">
        <v>363</v>
      </c>
      <c r="BW36" s="22" t="s">
        <v>371</v>
      </c>
      <c r="BX36" s="22"/>
      <c r="BY36" s="21" t="s">
        <v>362</v>
      </c>
      <c r="BZ36" s="9" t="s">
        <v>363</v>
      </c>
      <c r="CG36" s="14"/>
      <c r="CT36" s="252" t="s">
        <v>270</v>
      </c>
    </row>
    <row r="37" spans="1:98" ht="26.1" customHeight="1">
      <c r="A37" s="62">
        <v>35</v>
      </c>
      <c r="B37" s="101" t="s">
        <v>1022</v>
      </c>
      <c r="C37" s="103" t="s">
        <v>1168</v>
      </c>
      <c r="D37" s="10" t="s">
        <v>155</v>
      </c>
      <c r="E37" s="258" t="s">
        <v>119</v>
      </c>
      <c r="F37" s="196" t="s">
        <v>713</v>
      </c>
      <c r="G37" s="8">
        <v>4</v>
      </c>
      <c r="H37" s="8" t="s">
        <v>270</v>
      </c>
      <c r="I37" s="2" t="s">
        <v>55</v>
      </c>
      <c r="J37" s="38">
        <v>22500</v>
      </c>
      <c r="K37" s="7" t="s">
        <v>358</v>
      </c>
      <c r="L37" s="11">
        <v>1.3</v>
      </c>
      <c r="M37" s="11">
        <v>3</v>
      </c>
      <c r="N37" s="11">
        <v>3</v>
      </c>
      <c r="O37" s="7" t="s">
        <v>269</v>
      </c>
      <c r="P37" s="11" t="s">
        <v>270</v>
      </c>
      <c r="Q37" s="16">
        <v>200</v>
      </c>
      <c r="R37" s="94">
        <f>ROUND((((SUBSTITUTE(SUBSTITUTE(G37,"U",""),"*","")*1000)/SUBSTITUTE(J37,"*",""))*100+(((SUBSTITUTE(SUBSTITUTE(G37,"U",""),"*","")*1000)/SUBSTITUTE(J37,"*",""))*100*((1/60)*Q37)/100)),0)*(L37)</f>
        <v>23.400000000000002</v>
      </c>
      <c r="S37" s="80">
        <f t="shared" si="0"/>
        <v>6</v>
      </c>
      <c r="T37" s="29" t="s">
        <v>731</v>
      </c>
      <c r="U37" s="7" t="s">
        <v>732</v>
      </c>
      <c r="V37" s="7" t="s">
        <v>722</v>
      </c>
      <c r="W37" s="7" t="s">
        <v>737</v>
      </c>
      <c r="X37" s="7" t="s">
        <v>270</v>
      </c>
      <c r="Y37" s="83">
        <f>5-COUNTIF(T37:X37,"-")</f>
        <v>4</v>
      </c>
      <c r="AA37" s="75" t="s">
        <v>737</v>
      </c>
      <c r="AB37" s="75" t="s">
        <v>731</v>
      </c>
      <c r="AC37" s="75" t="s">
        <v>732</v>
      </c>
      <c r="AD37" s="75" t="s">
        <v>722</v>
      </c>
      <c r="AE37" s="75" t="s">
        <v>270</v>
      </c>
      <c r="AG37" s="105">
        <v>2</v>
      </c>
      <c r="AH37" s="105">
        <v>2</v>
      </c>
      <c r="AI37" s="105">
        <v>4</v>
      </c>
      <c r="AJ37" s="70">
        <v>0</v>
      </c>
      <c r="AK37" s="1" t="s">
        <v>270</v>
      </c>
      <c r="AL37" s="144">
        <v>2</v>
      </c>
      <c r="AM37" s="11">
        <v>2</v>
      </c>
      <c r="AN37" s="105">
        <v>6</v>
      </c>
      <c r="AO37" s="105">
        <v>0</v>
      </c>
      <c r="AP37" s="8" t="s">
        <v>270</v>
      </c>
      <c r="AQ37" s="89">
        <f>SUM(AL37:AO37)</f>
        <v>10</v>
      </c>
      <c r="AR37" s="85" t="str">
        <f>INDEX($AL$2:$AO$2,0,MATCH(MAX(AL37:AO37),AL37:AO37,0))&amp;"/"&amp;INDEX($AG$2:$AJ$2,0,MATCH(MAX(AG37:AJ37),AG37:AJ37,0))</f>
        <v>Sci/Sci</v>
      </c>
      <c r="AS37" s="238">
        <v>3</v>
      </c>
      <c r="AT37" s="197">
        <v>2</v>
      </c>
      <c r="AU37" s="33">
        <v>2</v>
      </c>
      <c r="AV37" s="17">
        <v>3</v>
      </c>
      <c r="AW37" s="19" t="str">
        <f>SUM(AT37:AV37)&amp;IF(ISBLANK(AX37),"","-1")</f>
        <v>7</v>
      </c>
      <c r="AX37" s="64"/>
      <c r="AY37" s="71">
        <v>12</v>
      </c>
      <c r="AZ37" s="11">
        <v>0.15</v>
      </c>
      <c r="BA37" s="243">
        <v>50</v>
      </c>
      <c r="BB37" s="27" t="s">
        <v>331</v>
      </c>
      <c r="BC37" s="27"/>
      <c r="BD37" s="27"/>
      <c r="BE37" s="27"/>
      <c r="BF37" s="54" t="s">
        <v>758</v>
      </c>
      <c r="BG37" s="247"/>
      <c r="BH37" s="51"/>
      <c r="BI37" s="64"/>
      <c r="BJ37" s="22"/>
      <c r="BK37" s="9"/>
      <c r="BL37" s="9"/>
      <c r="BM37" s="9"/>
      <c r="BN37" s="68"/>
      <c r="BO37" s="22" t="s">
        <v>359</v>
      </c>
      <c r="BP37" s="9" t="s">
        <v>360</v>
      </c>
      <c r="BQ37" s="9" t="s">
        <v>361</v>
      </c>
      <c r="BR37" s="68"/>
      <c r="BS37" s="9"/>
      <c r="BT37" s="21" t="s">
        <v>362</v>
      </c>
      <c r="BU37" s="22" t="s">
        <v>362</v>
      </c>
      <c r="BV37" s="22" t="s">
        <v>363</v>
      </c>
      <c r="BW37" s="22"/>
      <c r="BX37" s="22"/>
      <c r="BY37" s="21" t="s">
        <v>362</v>
      </c>
      <c r="BZ37" s="9" t="s">
        <v>363</v>
      </c>
      <c r="CA37" s="9" t="s">
        <v>362</v>
      </c>
      <c r="CC37" s="23" t="s">
        <v>333</v>
      </c>
      <c r="CD37" s="2" t="s">
        <v>315</v>
      </c>
      <c r="CG37" s="14"/>
      <c r="CI37" s="23" t="s">
        <v>364</v>
      </c>
      <c r="CJ37" s="2" t="s">
        <v>365</v>
      </c>
      <c r="CK37" s="2" t="s">
        <v>366</v>
      </c>
      <c r="CL37" s="2" t="s">
        <v>367</v>
      </c>
      <c r="CM37" s="2" t="s">
        <v>315</v>
      </c>
      <c r="CT37" s="252" t="s">
        <v>774</v>
      </c>
    </row>
    <row r="38" spans="1:98" ht="26.1" customHeight="1">
      <c r="A38" s="62">
        <v>36</v>
      </c>
      <c r="B38" s="101" t="s">
        <v>1023</v>
      </c>
      <c r="C38" s="103" t="s">
        <v>1169</v>
      </c>
      <c r="D38" s="10" t="s">
        <v>156</v>
      </c>
      <c r="E38" s="258" t="s">
        <v>119</v>
      </c>
      <c r="F38" s="196" t="s">
        <v>713</v>
      </c>
      <c r="G38" s="8">
        <v>4</v>
      </c>
      <c r="H38" s="8" t="s">
        <v>270</v>
      </c>
      <c r="I38" s="2" t="s">
        <v>55</v>
      </c>
      <c r="J38" s="38">
        <v>22500</v>
      </c>
      <c r="K38" s="7" t="s">
        <v>358</v>
      </c>
      <c r="L38" s="11">
        <v>1.3</v>
      </c>
      <c r="M38" s="11">
        <v>3</v>
      </c>
      <c r="N38" s="11">
        <v>3</v>
      </c>
      <c r="O38" s="7" t="s">
        <v>269</v>
      </c>
      <c r="P38" s="11" t="s">
        <v>270</v>
      </c>
      <c r="Q38" s="16">
        <v>200</v>
      </c>
      <c r="R38" s="94">
        <f>ROUND((((SUBSTITUTE(SUBSTITUTE(G38,"U",""),"*","")*1000)/SUBSTITUTE(J38,"*",""))*100+(((SUBSTITUTE(SUBSTITUTE(G38,"U",""),"*","")*1000)/SUBSTITUTE(J38,"*",""))*100*((1/60)*Q38)/100)),0)*(L38)</f>
        <v>23.400000000000002</v>
      </c>
      <c r="S38" s="80">
        <f t="shared" si="0"/>
        <v>6</v>
      </c>
      <c r="T38" s="29" t="s">
        <v>731</v>
      </c>
      <c r="U38" s="7" t="s">
        <v>736</v>
      </c>
      <c r="V38" s="7" t="s">
        <v>732</v>
      </c>
      <c r="W38" s="7" t="s">
        <v>722</v>
      </c>
      <c r="X38" s="7" t="s">
        <v>737</v>
      </c>
      <c r="Y38" s="83">
        <f>5-COUNTIF(T38:X38,"-")</f>
        <v>5</v>
      </c>
      <c r="AA38" s="75" t="s">
        <v>737</v>
      </c>
      <c r="AB38" s="75" t="s">
        <v>731</v>
      </c>
      <c r="AC38" s="75" t="s">
        <v>732</v>
      </c>
      <c r="AD38" s="75" t="s">
        <v>722</v>
      </c>
      <c r="AE38" s="75" t="s">
        <v>736</v>
      </c>
      <c r="AG38" s="105">
        <v>2</v>
      </c>
      <c r="AH38" s="105">
        <v>2</v>
      </c>
      <c r="AI38" s="105">
        <v>4</v>
      </c>
      <c r="AJ38" s="70">
        <v>0</v>
      </c>
      <c r="AK38" s="1" t="s">
        <v>270</v>
      </c>
      <c r="AL38" s="144">
        <v>2</v>
      </c>
      <c r="AM38" s="11">
        <v>3</v>
      </c>
      <c r="AN38" s="105">
        <v>6</v>
      </c>
      <c r="AO38" s="105">
        <v>0</v>
      </c>
      <c r="AP38" s="8" t="s">
        <v>270</v>
      </c>
      <c r="AQ38" s="89">
        <f>SUM(AL38:AO38)</f>
        <v>11</v>
      </c>
      <c r="AR38" s="85" t="str">
        <f>INDEX($AL$2:$AO$2,0,MATCH(MAX(AL38:AO38),AL38:AO38,0))&amp;"/"&amp;INDEX($AG$2:$AJ$2,0,MATCH(MAX(AG38:AJ38),AG38:AJ38,0))</f>
        <v>Sci/Sci</v>
      </c>
      <c r="AS38" s="238">
        <v>3</v>
      </c>
      <c r="AT38" s="197">
        <v>2</v>
      </c>
      <c r="AU38" s="33">
        <v>3</v>
      </c>
      <c r="AV38" s="17">
        <v>3</v>
      </c>
      <c r="AW38" s="19" t="str">
        <f>SUM(AT38:AV38)&amp;IF(ISBLANK(AX38),"","-1")</f>
        <v>8-1</v>
      </c>
      <c r="AX38" s="68" t="s">
        <v>286</v>
      </c>
      <c r="AY38" s="71">
        <v>12</v>
      </c>
      <c r="AZ38" s="11">
        <v>0.15</v>
      </c>
      <c r="BA38" s="243">
        <v>50</v>
      </c>
      <c r="BB38" s="27" t="s">
        <v>331</v>
      </c>
      <c r="BC38" s="27"/>
      <c r="BD38" s="27"/>
      <c r="BE38" s="27"/>
      <c r="BF38" s="54" t="s">
        <v>759</v>
      </c>
      <c r="BG38" s="247"/>
      <c r="BH38" s="51"/>
      <c r="BI38" s="64"/>
      <c r="BJ38" s="22"/>
      <c r="BK38" s="9"/>
      <c r="BL38" s="9"/>
      <c r="BM38" s="9"/>
      <c r="BN38" s="68"/>
      <c r="BO38" s="22" t="s">
        <v>359</v>
      </c>
      <c r="BP38" s="9" t="s">
        <v>360</v>
      </c>
      <c r="BQ38" s="9" t="s">
        <v>361</v>
      </c>
      <c r="BR38" s="68"/>
      <c r="BS38" s="9"/>
      <c r="BT38" s="21" t="s">
        <v>362</v>
      </c>
      <c r="BU38" s="22" t="s">
        <v>362</v>
      </c>
      <c r="BV38" s="22" t="s">
        <v>363</v>
      </c>
      <c r="BW38" s="22"/>
      <c r="BX38" s="22"/>
      <c r="BY38" s="21" t="s">
        <v>362</v>
      </c>
      <c r="BZ38" s="9" t="s">
        <v>363</v>
      </c>
      <c r="CA38" s="9" t="s">
        <v>362</v>
      </c>
      <c r="CC38" s="23" t="s">
        <v>368</v>
      </c>
      <c r="CD38" s="2" t="s">
        <v>333</v>
      </c>
      <c r="CE38" s="2" t="s">
        <v>315</v>
      </c>
      <c r="CG38" s="14"/>
      <c r="CI38" s="23" t="s">
        <v>368</v>
      </c>
      <c r="CJ38" s="2" t="s">
        <v>364</v>
      </c>
      <c r="CK38" s="2" t="s">
        <v>365</v>
      </c>
      <c r="CL38" s="2" t="s">
        <v>366</v>
      </c>
      <c r="CM38" s="2" t="s">
        <v>367</v>
      </c>
      <c r="CN38" s="2" t="s">
        <v>315</v>
      </c>
      <c r="CT38" s="252" t="s">
        <v>775</v>
      </c>
    </row>
    <row r="39" spans="1:98" ht="26.1" customHeight="1">
      <c r="A39" s="62">
        <v>37</v>
      </c>
      <c r="B39" s="101" t="s">
        <v>12</v>
      </c>
      <c r="C39" s="103" t="s">
        <v>1170</v>
      </c>
      <c r="D39" s="10" t="s">
        <v>12</v>
      </c>
      <c r="E39" s="258" t="s">
        <v>119</v>
      </c>
      <c r="F39" s="196" t="s">
        <v>714</v>
      </c>
      <c r="G39" s="8">
        <v>5</v>
      </c>
      <c r="H39" s="8" t="s">
        <v>270</v>
      </c>
      <c r="I39" s="2" t="s">
        <v>9</v>
      </c>
      <c r="J39" s="38">
        <v>39000</v>
      </c>
      <c r="K39" s="7" t="s">
        <v>444</v>
      </c>
      <c r="L39" s="11">
        <v>1</v>
      </c>
      <c r="M39" s="11">
        <v>4</v>
      </c>
      <c r="N39" s="11">
        <v>4</v>
      </c>
      <c r="O39" s="7" t="s">
        <v>269</v>
      </c>
      <c r="P39" s="11" t="s">
        <v>270</v>
      </c>
      <c r="Q39" s="16">
        <v>800</v>
      </c>
      <c r="R39" s="94">
        <f>ROUND((((SUBSTITUTE(SUBSTITUTE(G39,"U",""),"*","")*1000)/SUBSTITUTE(J39,"*",""))*100+(((SUBSTITUTE(SUBSTITUTE(G39,"U",""),"*","")*1000)/SUBSTITUTE(J39,"*",""))*100*((1/60)*Q39)/100)),0)*(L39)</f>
        <v>15</v>
      </c>
      <c r="S39" s="80">
        <f t="shared" si="0"/>
        <v>8</v>
      </c>
      <c r="T39" s="29" t="s">
        <v>731</v>
      </c>
      <c r="U39" s="7" t="s">
        <v>735</v>
      </c>
      <c r="V39" s="7" t="s">
        <v>727</v>
      </c>
      <c r="W39" s="7" t="s">
        <v>721</v>
      </c>
      <c r="X39" s="7" t="s">
        <v>722</v>
      </c>
      <c r="Y39" s="83">
        <f>5-COUNTIF(T39:X39,"-")</f>
        <v>5</v>
      </c>
      <c r="AA39" s="75" t="s">
        <v>727</v>
      </c>
      <c r="AB39" s="75" t="s">
        <v>721</v>
      </c>
      <c r="AC39" s="75" t="s">
        <v>731</v>
      </c>
      <c r="AD39" s="75" t="s">
        <v>722</v>
      </c>
      <c r="AE39" s="75" t="s">
        <v>735</v>
      </c>
      <c r="AG39" s="105">
        <v>2</v>
      </c>
      <c r="AH39" s="105">
        <v>4</v>
      </c>
      <c r="AI39" s="105">
        <v>2</v>
      </c>
      <c r="AJ39" s="70">
        <v>0</v>
      </c>
      <c r="AK39" s="1" t="s">
        <v>270</v>
      </c>
      <c r="AL39" s="144">
        <v>3</v>
      </c>
      <c r="AM39" s="11">
        <v>7</v>
      </c>
      <c r="AN39" s="105">
        <v>2</v>
      </c>
      <c r="AO39" s="105">
        <v>0</v>
      </c>
      <c r="AP39" s="8" t="s">
        <v>270</v>
      </c>
      <c r="AQ39" s="89">
        <f>SUM(AL39:AO39)</f>
        <v>12</v>
      </c>
      <c r="AR39" s="85" t="str">
        <f>INDEX($AL$2:$AO$2,0,MATCH(MAX(AL39:AO39),AL39:AO39,0))&amp;"/"&amp;INDEX($AG$2:$AJ$2,0,MATCH(MAX(AG39:AJ39),AG39:AJ39,0))</f>
        <v>Eng/Eng</v>
      </c>
      <c r="AS39" s="238">
        <v>4</v>
      </c>
      <c r="AT39" s="197">
        <v>3</v>
      </c>
      <c r="AU39" s="33">
        <v>4</v>
      </c>
      <c r="AV39" s="17">
        <v>2</v>
      </c>
      <c r="AW39" s="19" t="str">
        <f>SUM(AT39:AV39)&amp;IF(ISBLANK(AX39),"","-1")</f>
        <v>9</v>
      </c>
      <c r="AX39" s="64"/>
      <c r="AY39" s="71">
        <v>7</v>
      </c>
      <c r="AZ39" s="11">
        <v>0.15</v>
      </c>
      <c r="BA39" s="243">
        <v>30</v>
      </c>
      <c r="BB39" s="27" t="s">
        <v>225</v>
      </c>
      <c r="BC39" s="27"/>
      <c r="BD39" s="27"/>
      <c r="BE39" s="27"/>
      <c r="BF39" s="54" t="s">
        <v>8</v>
      </c>
      <c r="BH39" s="51"/>
      <c r="BI39" s="64"/>
      <c r="BJ39" s="22"/>
      <c r="BK39" s="9"/>
      <c r="BL39" s="9"/>
      <c r="BM39" s="9"/>
      <c r="BN39" s="68"/>
      <c r="BO39" s="22" t="s">
        <v>413</v>
      </c>
      <c r="BP39" s="9" t="s">
        <v>414</v>
      </c>
      <c r="BQ39" s="9" t="s">
        <v>415</v>
      </c>
      <c r="BR39" s="68"/>
      <c r="BS39" s="9"/>
      <c r="BT39" s="21" t="s">
        <v>417</v>
      </c>
      <c r="BU39" s="22" t="s">
        <v>416</v>
      </c>
      <c r="BV39" s="22" t="s">
        <v>417</v>
      </c>
      <c r="BW39" s="22" t="s">
        <v>416</v>
      </c>
      <c r="BY39" s="21" t="s">
        <v>416</v>
      </c>
      <c r="BZ39" s="9" t="s">
        <v>417</v>
      </c>
      <c r="CA39" s="9" t="s">
        <v>416</v>
      </c>
      <c r="CB39" s="68" t="s">
        <v>417</v>
      </c>
      <c r="CG39" s="14"/>
      <c r="CT39" s="252" t="s">
        <v>270</v>
      </c>
    </row>
    <row r="40" spans="1:98" ht="26.1" customHeight="1">
      <c r="A40" s="62">
        <v>38</v>
      </c>
      <c r="B40" s="101" t="s">
        <v>982</v>
      </c>
      <c r="C40" s="103" t="s">
        <v>1171</v>
      </c>
      <c r="D40" s="10" t="s">
        <v>13</v>
      </c>
      <c r="E40" s="258" t="s">
        <v>119</v>
      </c>
      <c r="F40" s="196" t="s">
        <v>714</v>
      </c>
      <c r="G40" s="8">
        <v>5</v>
      </c>
      <c r="H40" s="8" t="s">
        <v>270</v>
      </c>
      <c r="I40" s="2" t="s">
        <v>9</v>
      </c>
      <c r="J40" s="38">
        <v>39000</v>
      </c>
      <c r="K40" s="7" t="s">
        <v>444</v>
      </c>
      <c r="L40" s="11">
        <v>1</v>
      </c>
      <c r="M40" s="11">
        <v>4</v>
      </c>
      <c r="N40" s="11">
        <v>4</v>
      </c>
      <c r="O40" s="7" t="s">
        <v>269</v>
      </c>
      <c r="P40" s="11" t="s">
        <v>270</v>
      </c>
      <c r="Q40" s="16">
        <v>1000</v>
      </c>
      <c r="R40" s="94">
        <f>ROUND((((SUBSTITUTE(SUBSTITUTE(G40,"U",""),"*","")*1000)/SUBSTITUTE(J40,"*",""))*100+(((SUBSTITUTE(SUBSTITUTE(G40,"U",""),"*","")*1000)/SUBSTITUTE(J40,"*",""))*100*((1/60)*Q40)/100)),0)*(L40)</f>
        <v>15</v>
      </c>
      <c r="S40" s="80">
        <f t="shared" si="0"/>
        <v>8</v>
      </c>
      <c r="T40" s="29" t="s">
        <v>731</v>
      </c>
      <c r="U40" s="7" t="s">
        <v>735</v>
      </c>
      <c r="V40" s="7" t="s">
        <v>727</v>
      </c>
      <c r="W40" s="7" t="s">
        <v>721</v>
      </c>
      <c r="X40" s="7" t="s">
        <v>722</v>
      </c>
      <c r="Y40" s="83">
        <f>5-COUNTIF(T40:X40,"-")</f>
        <v>5</v>
      </c>
      <c r="AA40" s="75" t="s">
        <v>727</v>
      </c>
      <c r="AB40" s="75" t="s">
        <v>721</v>
      </c>
      <c r="AC40" s="75" t="s">
        <v>731</v>
      </c>
      <c r="AD40" s="75" t="s">
        <v>722</v>
      </c>
      <c r="AE40" s="75" t="s">
        <v>735</v>
      </c>
      <c r="AG40" s="105">
        <v>2</v>
      </c>
      <c r="AH40" s="105">
        <v>4</v>
      </c>
      <c r="AI40" s="105">
        <v>2</v>
      </c>
      <c r="AJ40" s="70">
        <v>0</v>
      </c>
      <c r="AK40" s="1" t="s">
        <v>270</v>
      </c>
      <c r="AL40" s="144">
        <v>3</v>
      </c>
      <c r="AM40" s="11">
        <v>7</v>
      </c>
      <c r="AN40" s="105">
        <v>2</v>
      </c>
      <c r="AO40" s="105">
        <v>0</v>
      </c>
      <c r="AP40" s="8" t="s">
        <v>270</v>
      </c>
      <c r="AQ40" s="89">
        <f>SUM(AL40:AO40)</f>
        <v>12</v>
      </c>
      <c r="AR40" s="85" t="str">
        <f>INDEX($AL$2:$AO$2,0,MATCH(MAX(AL40:AO40),AL40:AO40,0))&amp;"/"&amp;INDEX($AG$2:$AJ$2,0,MATCH(MAX(AG40:AJ40),AG40:AJ40,0))</f>
        <v>Eng/Eng</v>
      </c>
      <c r="AS40" s="238">
        <v>4</v>
      </c>
      <c r="AT40" s="197">
        <v>3</v>
      </c>
      <c r="AU40" s="33">
        <v>4</v>
      </c>
      <c r="AV40" s="17">
        <v>2</v>
      </c>
      <c r="AW40" s="19" t="str">
        <f>SUM(AT40:AV40)&amp;IF(ISBLANK(AX40),"","-1")</f>
        <v>9</v>
      </c>
      <c r="AX40" s="64"/>
      <c r="AY40" s="71">
        <v>7</v>
      </c>
      <c r="AZ40" s="11">
        <v>0.15</v>
      </c>
      <c r="BA40" s="270">
        <v>30</v>
      </c>
      <c r="BB40" s="27" t="s">
        <v>225</v>
      </c>
      <c r="BC40" s="27"/>
      <c r="BD40" s="27"/>
      <c r="BE40" s="27"/>
      <c r="BF40" s="21" t="s">
        <v>14</v>
      </c>
      <c r="BH40" s="51"/>
      <c r="BI40" s="64"/>
      <c r="BJ40" s="22"/>
      <c r="BK40" s="9"/>
      <c r="BL40" s="9"/>
      <c r="BM40" s="9"/>
      <c r="BN40" s="68"/>
      <c r="BO40" s="22" t="s">
        <v>304</v>
      </c>
      <c r="BP40" s="9" t="s">
        <v>305</v>
      </c>
      <c r="BQ40" s="9" t="s">
        <v>306</v>
      </c>
      <c r="BR40" s="68"/>
      <c r="BS40" s="9"/>
      <c r="BT40" s="21" t="s">
        <v>303</v>
      </c>
      <c r="BU40" s="22" t="s">
        <v>311</v>
      </c>
      <c r="BV40" s="22" t="s">
        <v>303</v>
      </c>
      <c r="BW40" s="22" t="s">
        <v>311</v>
      </c>
      <c r="BY40" s="21" t="s">
        <v>311</v>
      </c>
      <c r="BZ40" s="9" t="s">
        <v>303</v>
      </c>
      <c r="CA40" s="9" t="s">
        <v>311</v>
      </c>
      <c r="CB40" s="68" t="s">
        <v>303</v>
      </c>
      <c r="CG40" s="14"/>
      <c r="CT40" s="252" t="s">
        <v>270</v>
      </c>
    </row>
    <row r="41" spans="1:98" ht="26.1" customHeight="1">
      <c r="A41" s="62">
        <v>39</v>
      </c>
      <c r="B41" s="101" t="s">
        <v>4</v>
      </c>
      <c r="C41" s="103" t="s">
        <v>1172</v>
      </c>
      <c r="D41" s="10" t="s">
        <v>4</v>
      </c>
      <c r="E41" s="258" t="s">
        <v>119</v>
      </c>
      <c r="F41" s="196" t="s">
        <v>714</v>
      </c>
      <c r="G41" s="8">
        <v>5</v>
      </c>
      <c r="H41" s="8" t="s">
        <v>270</v>
      </c>
      <c r="I41" s="2" t="s">
        <v>9</v>
      </c>
      <c r="J41" s="38">
        <v>39000</v>
      </c>
      <c r="K41" s="7" t="s">
        <v>444</v>
      </c>
      <c r="L41" s="11">
        <v>1</v>
      </c>
      <c r="M41" s="11">
        <v>4</v>
      </c>
      <c r="N41" s="11">
        <v>4</v>
      </c>
      <c r="O41" s="7" t="s">
        <v>269</v>
      </c>
      <c r="P41" s="11" t="s">
        <v>270</v>
      </c>
      <c r="Q41" s="16">
        <v>1000</v>
      </c>
      <c r="R41" s="94">
        <f>ROUND((((SUBSTITUTE(SUBSTITUTE(G41,"U",""),"*","")*1000)/SUBSTITUTE(J41,"*",""))*100+(((SUBSTITUTE(SUBSTITUTE(G41,"U",""),"*","")*1000)/SUBSTITUTE(J41,"*",""))*100*((1/60)*Q41)/100)),0)*(L41)</f>
        <v>15</v>
      </c>
      <c r="S41" s="80">
        <f t="shared" si="0"/>
        <v>8</v>
      </c>
      <c r="T41" s="29" t="s">
        <v>731</v>
      </c>
      <c r="U41" s="7" t="s">
        <v>727</v>
      </c>
      <c r="V41" s="7" t="s">
        <v>721</v>
      </c>
      <c r="W41" s="7" t="s">
        <v>722</v>
      </c>
      <c r="X41" s="7" t="s">
        <v>728</v>
      </c>
      <c r="Y41" s="83">
        <f>5-COUNTIF(T41:X41,"-")</f>
        <v>5</v>
      </c>
      <c r="AA41" s="75" t="s">
        <v>727</v>
      </c>
      <c r="AB41" s="75" t="s">
        <v>721</v>
      </c>
      <c r="AC41" s="75" t="s">
        <v>731</v>
      </c>
      <c r="AD41" s="75" t="s">
        <v>722</v>
      </c>
      <c r="AE41" s="75" t="s">
        <v>728</v>
      </c>
      <c r="AG41" s="105">
        <v>2</v>
      </c>
      <c r="AH41" s="105">
        <v>4</v>
      </c>
      <c r="AI41" s="105">
        <v>2</v>
      </c>
      <c r="AJ41" s="70">
        <v>0</v>
      </c>
      <c r="AK41" s="1" t="s">
        <v>270</v>
      </c>
      <c r="AL41" s="144">
        <v>2</v>
      </c>
      <c r="AM41" s="11">
        <v>7</v>
      </c>
      <c r="AN41" s="105">
        <v>3</v>
      </c>
      <c r="AO41" s="105">
        <v>0</v>
      </c>
      <c r="AP41" s="8" t="s">
        <v>270</v>
      </c>
      <c r="AQ41" s="89">
        <f>SUM(AL41:AO41)</f>
        <v>12</v>
      </c>
      <c r="AR41" s="85" t="str">
        <f>INDEX($AL$2:$AO$2,0,MATCH(MAX(AL41:AO41),AL41:AO41,0))&amp;"/"&amp;INDEX($AG$2:$AJ$2,0,MATCH(MAX(AG41:AJ41),AG41:AJ41,0))</f>
        <v>Eng/Eng</v>
      </c>
      <c r="AS41" s="238">
        <v>4</v>
      </c>
      <c r="AT41" s="197">
        <v>2</v>
      </c>
      <c r="AU41" s="33">
        <v>4</v>
      </c>
      <c r="AV41" s="17">
        <v>3</v>
      </c>
      <c r="AW41" s="19" t="str">
        <f>SUM(AT41:AV41)&amp;IF(ISBLANK(AX41),"","-1")</f>
        <v>9</v>
      </c>
      <c r="AX41" s="64"/>
      <c r="AY41" s="71">
        <v>7</v>
      </c>
      <c r="AZ41" s="11">
        <v>0.15</v>
      </c>
      <c r="BA41" s="243">
        <v>15</v>
      </c>
      <c r="BB41" s="27" t="s">
        <v>225</v>
      </c>
      <c r="BC41" s="27"/>
      <c r="BD41" s="27"/>
      <c r="BE41" s="27"/>
      <c r="BF41" s="54" t="s">
        <v>8</v>
      </c>
      <c r="BH41" s="51"/>
      <c r="BI41" s="64"/>
      <c r="BJ41" s="22"/>
      <c r="BK41" s="9"/>
      <c r="BL41" s="9"/>
      <c r="BM41" s="9"/>
      <c r="BN41" s="68"/>
      <c r="BO41" s="22" t="s">
        <v>413</v>
      </c>
      <c r="BP41" s="9" t="s">
        <v>414</v>
      </c>
      <c r="BQ41" s="9" t="s">
        <v>415</v>
      </c>
      <c r="BR41" s="68"/>
      <c r="BS41" s="22"/>
      <c r="BT41" s="21" t="s">
        <v>417</v>
      </c>
      <c r="BU41" s="22" t="s">
        <v>416</v>
      </c>
      <c r="BV41" s="22" t="s">
        <v>417</v>
      </c>
      <c r="BW41" s="22" t="s">
        <v>416</v>
      </c>
      <c r="BY41" s="21" t="s">
        <v>416</v>
      </c>
      <c r="BZ41" s="9" t="s">
        <v>417</v>
      </c>
      <c r="CA41" s="9" t="s">
        <v>416</v>
      </c>
      <c r="CB41" s="68" t="s">
        <v>417</v>
      </c>
      <c r="CG41" s="14"/>
      <c r="CT41" s="252" t="s">
        <v>270</v>
      </c>
    </row>
    <row r="42" spans="1:98" ht="26.1" customHeight="1">
      <c r="A42" s="62">
        <v>40</v>
      </c>
      <c r="B42" s="101" t="s">
        <v>983</v>
      </c>
      <c r="C42" s="103" t="s">
        <v>1173</v>
      </c>
      <c r="D42" s="10" t="s">
        <v>10</v>
      </c>
      <c r="E42" s="258" t="s">
        <v>119</v>
      </c>
      <c r="F42" s="196" t="s">
        <v>714</v>
      </c>
      <c r="G42" s="8">
        <v>5</v>
      </c>
      <c r="H42" s="8" t="s">
        <v>270</v>
      </c>
      <c r="I42" s="2" t="s">
        <v>9</v>
      </c>
      <c r="J42" s="38">
        <v>39000</v>
      </c>
      <c r="K42" s="7" t="s">
        <v>444</v>
      </c>
      <c r="L42" s="11">
        <v>1</v>
      </c>
      <c r="M42" s="11">
        <v>4</v>
      </c>
      <c r="N42" s="11">
        <v>4</v>
      </c>
      <c r="O42" s="7" t="s">
        <v>269</v>
      </c>
      <c r="P42" s="11" t="s">
        <v>270</v>
      </c>
      <c r="Q42" s="16">
        <v>800</v>
      </c>
      <c r="R42" s="94">
        <f>ROUND((((SUBSTITUTE(SUBSTITUTE(G42,"U",""),"*","")*1000)/SUBSTITUTE(J42,"*",""))*100+(((SUBSTITUTE(SUBSTITUTE(G42,"U",""),"*","")*1000)/SUBSTITUTE(J42,"*",""))*100*((1/60)*Q42)/100)),0)*(L42)</f>
        <v>15</v>
      </c>
      <c r="S42" s="80">
        <f t="shared" si="0"/>
        <v>8</v>
      </c>
      <c r="T42" s="29" t="s">
        <v>731</v>
      </c>
      <c r="U42" s="7" t="s">
        <v>727</v>
      </c>
      <c r="V42" s="7" t="s">
        <v>721</v>
      </c>
      <c r="W42" s="7" t="s">
        <v>722</v>
      </c>
      <c r="X42" s="7" t="s">
        <v>728</v>
      </c>
      <c r="Y42" s="83">
        <f>5-COUNTIF(T42:X42,"-")</f>
        <v>5</v>
      </c>
      <c r="AA42" s="75" t="s">
        <v>727</v>
      </c>
      <c r="AB42" s="75" t="s">
        <v>721</v>
      </c>
      <c r="AC42" s="75" t="s">
        <v>731</v>
      </c>
      <c r="AD42" s="75" t="s">
        <v>722</v>
      </c>
      <c r="AE42" s="75" t="s">
        <v>728</v>
      </c>
      <c r="AG42" s="105">
        <v>2</v>
      </c>
      <c r="AH42" s="105">
        <v>4</v>
      </c>
      <c r="AI42" s="105">
        <v>2</v>
      </c>
      <c r="AJ42" s="70">
        <v>0</v>
      </c>
      <c r="AK42" s="1" t="s">
        <v>270</v>
      </c>
      <c r="AL42" s="144">
        <v>2</v>
      </c>
      <c r="AM42" s="11">
        <v>7</v>
      </c>
      <c r="AN42" s="105">
        <v>3</v>
      </c>
      <c r="AO42" s="105">
        <v>0</v>
      </c>
      <c r="AP42" s="8" t="s">
        <v>270</v>
      </c>
      <c r="AQ42" s="89">
        <f>SUM(AL42:AO42)</f>
        <v>12</v>
      </c>
      <c r="AR42" s="85" t="str">
        <f>INDEX($AL$2:$AO$2,0,MATCH(MAX(AL42:AO42),AL42:AO42,0))&amp;"/"&amp;INDEX($AG$2:$AJ$2,0,MATCH(MAX(AG42:AJ42),AG42:AJ42,0))</f>
        <v>Eng/Eng</v>
      </c>
      <c r="AS42" s="238">
        <v>4</v>
      </c>
      <c r="AT42" s="197">
        <v>2</v>
      </c>
      <c r="AU42" s="33">
        <v>4</v>
      </c>
      <c r="AV42" s="17">
        <v>3</v>
      </c>
      <c r="AW42" s="19" t="str">
        <f>SUM(AT42:AV42)&amp;IF(ISBLANK(AX42),"","-1")</f>
        <v>9</v>
      </c>
      <c r="AX42" s="64"/>
      <c r="AY42" s="71">
        <v>7</v>
      </c>
      <c r="AZ42" s="11">
        <v>0.15</v>
      </c>
      <c r="BA42" s="243">
        <v>30</v>
      </c>
      <c r="BB42" s="27" t="s">
        <v>225</v>
      </c>
      <c r="BC42" s="27"/>
      <c r="BD42" s="27"/>
      <c r="BE42" s="27"/>
      <c r="BF42" s="21" t="s">
        <v>14</v>
      </c>
      <c r="BH42" s="51"/>
      <c r="BI42" s="64"/>
      <c r="BJ42" s="22"/>
      <c r="BK42" s="9"/>
      <c r="BL42" s="9"/>
      <c r="BM42" s="9"/>
      <c r="BN42" s="68"/>
      <c r="BO42" s="22" t="s">
        <v>424</v>
      </c>
      <c r="BP42" s="9" t="s">
        <v>425</v>
      </c>
      <c r="BQ42" s="9" t="s">
        <v>426</v>
      </c>
      <c r="BR42" s="68"/>
      <c r="BS42" s="9"/>
      <c r="BT42" s="21" t="s">
        <v>429</v>
      </c>
      <c r="BU42" s="22" t="s">
        <v>428</v>
      </c>
      <c r="BV42" s="22" t="s">
        <v>429</v>
      </c>
      <c r="BW42" s="22" t="s">
        <v>428</v>
      </c>
      <c r="BY42" s="21" t="s">
        <v>428</v>
      </c>
      <c r="BZ42" s="9" t="s">
        <v>429</v>
      </c>
      <c r="CA42" s="9" t="s">
        <v>428</v>
      </c>
      <c r="CB42" s="68" t="s">
        <v>429</v>
      </c>
      <c r="CG42" s="14"/>
      <c r="CT42" s="252" t="s">
        <v>270</v>
      </c>
    </row>
    <row r="43" spans="1:98" ht="26.1" customHeight="1">
      <c r="A43" s="63">
        <v>41</v>
      </c>
      <c r="B43" s="101" t="s">
        <v>984</v>
      </c>
      <c r="C43" s="103" t="s">
        <v>1127</v>
      </c>
      <c r="D43" s="181" t="s">
        <v>18</v>
      </c>
      <c r="E43" s="258" t="s">
        <v>119</v>
      </c>
      <c r="F43" s="196" t="s">
        <v>714</v>
      </c>
      <c r="G43" s="8">
        <v>5</v>
      </c>
      <c r="H43" s="8" t="s">
        <v>1794</v>
      </c>
      <c r="I43" s="2" t="s">
        <v>9</v>
      </c>
      <c r="J43" s="38">
        <v>39000</v>
      </c>
      <c r="K43" s="7" t="s">
        <v>442</v>
      </c>
      <c r="L43" s="11">
        <v>1</v>
      </c>
      <c r="M43" s="11">
        <v>4</v>
      </c>
      <c r="N43" s="11">
        <v>4</v>
      </c>
      <c r="O43" s="7" t="s">
        <v>269</v>
      </c>
      <c r="P43" s="11" t="s">
        <v>270</v>
      </c>
      <c r="Q43" s="16">
        <v>750</v>
      </c>
      <c r="R43" s="94">
        <f>ROUND((((SUBSTITUTE(SUBSTITUTE(G43,"U",""),"*","")*1000)/SUBSTITUTE(J43,"*",""))*100+(((SUBSTITUTE(SUBSTITUTE(G43,"U",""),"*","")*1000)/SUBSTITUTE(J43,"*",""))*100*((1/60)*Q43)/100)),0)*(L43)</f>
        <v>14</v>
      </c>
      <c r="S43" s="80">
        <f t="shared" si="0"/>
        <v>8</v>
      </c>
      <c r="T43" s="29" t="s">
        <v>720</v>
      </c>
      <c r="U43" s="7" t="s">
        <v>727</v>
      </c>
      <c r="V43" s="7" t="s">
        <v>732</v>
      </c>
      <c r="W43" s="7" t="s">
        <v>736</v>
      </c>
      <c r="X43" s="7" t="s">
        <v>722</v>
      </c>
      <c r="Y43" s="83">
        <f>5-COUNTIF(T43:X43,"-")</f>
        <v>5</v>
      </c>
      <c r="AA43" s="75" t="s">
        <v>727</v>
      </c>
      <c r="AB43" s="75" t="s">
        <v>720</v>
      </c>
      <c r="AC43" s="75" t="s">
        <v>732</v>
      </c>
      <c r="AD43" s="75" t="s">
        <v>722</v>
      </c>
      <c r="AE43" s="75" t="s">
        <v>736</v>
      </c>
      <c r="AG43" s="105">
        <v>3</v>
      </c>
      <c r="AH43" s="105">
        <v>4</v>
      </c>
      <c r="AI43" s="105">
        <v>2</v>
      </c>
      <c r="AJ43" s="70">
        <v>0</v>
      </c>
      <c r="AK43" s="1" t="s">
        <v>270</v>
      </c>
      <c r="AL43" s="144">
        <v>3</v>
      </c>
      <c r="AM43" s="11">
        <v>7</v>
      </c>
      <c r="AN43" s="105">
        <v>2</v>
      </c>
      <c r="AO43" s="105">
        <v>0</v>
      </c>
      <c r="AP43" s="8" t="s">
        <v>270</v>
      </c>
      <c r="AQ43" s="89">
        <f>SUM(AL43:AO43)</f>
        <v>12</v>
      </c>
      <c r="AR43" s="85" t="str">
        <f>INDEX($AL$2:$AO$2,0,MATCH(MAX(AL43:AO43),AL43:AO43,0))&amp;"/"&amp;INDEX($AG$2:$AJ$2,0,MATCH(MAX(AG43:AJ43),AG43:AJ43,0))</f>
        <v>Eng/Eng</v>
      </c>
      <c r="AS43" s="238">
        <v>4</v>
      </c>
      <c r="AT43" s="197">
        <v>3</v>
      </c>
      <c r="AU43" s="197">
        <v>4</v>
      </c>
      <c r="AV43" s="198">
        <v>2</v>
      </c>
      <c r="AW43" s="19" t="str">
        <f>SUM(AT43:AV43)&amp;IF(ISBLANK(AX43),"","-1")</f>
        <v>9-1</v>
      </c>
      <c r="AX43" s="68" t="s">
        <v>443</v>
      </c>
      <c r="AY43" s="71">
        <v>8</v>
      </c>
      <c r="AZ43" s="11">
        <v>0.15</v>
      </c>
      <c r="BA43" s="243">
        <v>40</v>
      </c>
      <c r="BB43" s="27" t="s">
        <v>225</v>
      </c>
      <c r="BC43" s="27"/>
      <c r="BD43" s="27"/>
      <c r="BE43" s="27"/>
      <c r="BF43" s="54" t="s">
        <v>760</v>
      </c>
      <c r="BG43" s="247"/>
      <c r="BH43" s="51"/>
      <c r="BI43" s="64"/>
      <c r="BJ43" s="22"/>
      <c r="BK43" s="22"/>
      <c r="BL43" s="22"/>
      <c r="BM43" s="22"/>
      <c r="BN43" s="68"/>
      <c r="BO43" s="22" t="s">
        <v>304</v>
      </c>
      <c r="BP43" s="9" t="s">
        <v>305</v>
      </c>
      <c r="BQ43" s="9" t="s">
        <v>306</v>
      </c>
      <c r="BR43" s="68"/>
      <c r="BS43" s="9"/>
      <c r="BT43" s="21" t="s">
        <v>303</v>
      </c>
      <c r="BU43" s="22" t="s">
        <v>311</v>
      </c>
      <c r="BV43" s="22" t="s">
        <v>303</v>
      </c>
      <c r="BW43" s="22" t="s">
        <v>311</v>
      </c>
      <c r="BY43" s="21" t="s">
        <v>311</v>
      </c>
      <c r="BZ43" s="9" t="s">
        <v>303</v>
      </c>
      <c r="CA43" s="9" t="s">
        <v>311</v>
      </c>
      <c r="CB43" s="68" t="s">
        <v>303</v>
      </c>
      <c r="CC43" s="23" t="s">
        <v>20</v>
      </c>
      <c r="CG43" s="14"/>
      <c r="CT43" s="252" t="s">
        <v>270</v>
      </c>
    </row>
    <row r="44" spans="1:98" ht="26.1" customHeight="1">
      <c r="A44" s="184">
        <v>41.2</v>
      </c>
      <c r="B44" s="101" t="s">
        <v>984</v>
      </c>
      <c r="C44" s="103" t="s">
        <v>1127</v>
      </c>
      <c r="D44" s="185" t="s">
        <v>18</v>
      </c>
      <c r="E44" s="259" t="s">
        <v>119</v>
      </c>
      <c r="F44" s="184" t="s">
        <v>714</v>
      </c>
      <c r="G44" s="187" t="s">
        <v>1876</v>
      </c>
      <c r="H44" s="187" t="s">
        <v>1782</v>
      </c>
      <c r="I44" s="2" t="s">
        <v>9</v>
      </c>
      <c r="J44" s="38">
        <v>52000</v>
      </c>
      <c r="K44" s="7" t="s">
        <v>442</v>
      </c>
      <c r="L44" s="11">
        <v>1</v>
      </c>
      <c r="M44" s="11">
        <v>4</v>
      </c>
      <c r="N44" s="11">
        <v>4</v>
      </c>
      <c r="O44" s="7" t="s">
        <v>269</v>
      </c>
      <c r="P44" s="11" t="s">
        <v>270</v>
      </c>
      <c r="Q44" s="16">
        <v>750</v>
      </c>
      <c r="R44" s="94">
        <f>ROUND((((SUBSTITUTE(SUBSTITUTE(G44,"U",""),"*","")*1000)/SUBSTITUTE(J44,"*",""))*100+(((SUBSTITUTE(SUBSTITUTE(G44,"U",""),"*","")*1000)/SUBSTITUTE(J44,"*",""))*100*((1/60)*Q44)/100)),0)*(L44)</f>
        <v>11</v>
      </c>
      <c r="S44" s="80">
        <f t="shared" si="0"/>
        <v>8</v>
      </c>
      <c r="T44" s="29" t="s">
        <v>720</v>
      </c>
      <c r="U44" s="7" t="s">
        <v>727</v>
      </c>
      <c r="V44" s="7" t="s">
        <v>732</v>
      </c>
      <c r="W44" s="7" t="s">
        <v>736</v>
      </c>
      <c r="X44" s="7" t="s">
        <v>722</v>
      </c>
      <c r="Y44" s="83">
        <f>5-COUNTIF(T44:X44,"-")</f>
        <v>5</v>
      </c>
      <c r="AA44" s="75" t="s">
        <v>727</v>
      </c>
      <c r="AB44" s="75" t="s">
        <v>720</v>
      </c>
      <c r="AC44" s="75" t="s">
        <v>732</v>
      </c>
      <c r="AD44" s="75" t="s">
        <v>722</v>
      </c>
      <c r="AE44" s="75" t="s">
        <v>736</v>
      </c>
      <c r="AG44" s="105">
        <v>3</v>
      </c>
      <c r="AH44" s="105">
        <v>4</v>
      </c>
      <c r="AI44" s="105">
        <v>2</v>
      </c>
      <c r="AJ44" s="70">
        <v>0</v>
      </c>
      <c r="AK44" s="1" t="s">
        <v>270</v>
      </c>
      <c r="AL44" s="144">
        <v>3</v>
      </c>
      <c r="AM44" s="11">
        <v>7</v>
      </c>
      <c r="AN44" s="105">
        <v>2</v>
      </c>
      <c r="AO44" s="105">
        <v>0</v>
      </c>
      <c r="AP44" s="8" t="s">
        <v>270</v>
      </c>
      <c r="AQ44" s="89">
        <f>SUM(AL44:AO44)</f>
        <v>12</v>
      </c>
      <c r="AR44" s="85" t="str">
        <f>INDEX($AL$2:$AO$2,0,MATCH(MAX(AL44:AO44),AL44:AO44,0))&amp;"/"&amp;INDEX($AG$2:$AJ$2,0,MATCH(MAX(AG44:AJ44),AG44:AJ44,0))</f>
        <v>Eng/Eng</v>
      </c>
      <c r="AS44" s="238">
        <v>4</v>
      </c>
      <c r="AT44" s="197">
        <v>3</v>
      </c>
      <c r="AU44" s="197">
        <v>5</v>
      </c>
      <c r="AV44" s="198">
        <v>2</v>
      </c>
      <c r="AW44" s="19" t="str">
        <f>SUM(AT44:AV44)&amp;IF(ISBLANK(AX44),"","-1")</f>
        <v>10-1</v>
      </c>
      <c r="AX44" s="68" t="s">
        <v>443</v>
      </c>
      <c r="AY44" s="71">
        <v>8</v>
      </c>
      <c r="AZ44" s="11">
        <v>0.15</v>
      </c>
      <c r="BA44" s="243">
        <v>40</v>
      </c>
      <c r="BB44" s="27" t="s">
        <v>225</v>
      </c>
      <c r="BC44" s="27"/>
      <c r="BD44" s="27"/>
      <c r="BE44" s="27"/>
      <c r="BF44" s="54" t="s">
        <v>1867</v>
      </c>
      <c r="BG44" s="247" t="s">
        <v>1869</v>
      </c>
      <c r="BH44" s="51"/>
      <c r="BI44" s="64"/>
      <c r="BJ44" s="23" t="s">
        <v>1798</v>
      </c>
      <c r="BK44" s="23" t="s">
        <v>1799</v>
      </c>
      <c r="BL44" s="23" t="s">
        <v>1800</v>
      </c>
      <c r="BM44" s="23" t="s">
        <v>1801</v>
      </c>
      <c r="BN44" s="79" t="s">
        <v>1866</v>
      </c>
      <c r="BO44" s="22" t="s">
        <v>304</v>
      </c>
      <c r="BP44" s="9" t="s">
        <v>305</v>
      </c>
      <c r="BQ44" s="9" t="s">
        <v>306</v>
      </c>
      <c r="BR44" s="68"/>
      <c r="BS44" s="9"/>
      <c r="BT44" s="21" t="s">
        <v>303</v>
      </c>
      <c r="BU44" s="22" t="s">
        <v>311</v>
      </c>
      <c r="BV44" s="22" t="s">
        <v>303</v>
      </c>
      <c r="BW44" s="22" t="s">
        <v>311</v>
      </c>
      <c r="BY44" s="21" t="s">
        <v>311</v>
      </c>
      <c r="BZ44" s="9" t="s">
        <v>303</v>
      </c>
      <c r="CA44" s="9" t="s">
        <v>311</v>
      </c>
      <c r="CB44" s="68" t="s">
        <v>303</v>
      </c>
      <c r="CC44" s="23" t="s">
        <v>20</v>
      </c>
      <c r="CG44" s="14"/>
      <c r="CT44" s="252" t="s">
        <v>270</v>
      </c>
    </row>
    <row r="45" spans="1:98" ht="26.1" customHeight="1">
      <c r="A45" s="62">
        <v>42</v>
      </c>
      <c r="B45" s="101" t="s">
        <v>985</v>
      </c>
      <c r="C45" s="103" t="s">
        <v>1174</v>
      </c>
      <c r="D45" s="10" t="s">
        <v>21</v>
      </c>
      <c r="E45" s="258" t="s">
        <v>119</v>
      </c>
      <c r="F45" s="196" t="s">
        <v>714</v>
      </c>
      <c r="G45" s="8">
        <v>5</v>
      </c>
      <c r="H45" s="8" t="s">
        <v>270</v>
      </c>
      <c r="I45" s="2" t="s">
        <v>9</v>
      </c>
      <c r="J45" s="38">
        <v>39500</v>
      </c>
      <c r="K45" s="7" t="s">
        <v>442</v>
      </c>
      <c r="L45" s="11">
        <v>1</v>
      </c>
      <c r="M45" s="11">
        <v>4</v>
      </c>
      <c r="N45" s="11">
        <v>4</v>
      </c>
      <c r="O45" s="7" t="s">
        <v>269</v>
      </c>
      <c r="P45" s="11" t="s">
        <v>270</v>
      </c>
      <c r="Q45" s="16">
        <v>700</v>
      </c>
      <c r="R45" s="94">
        <f>ROUND((((SUBSTITUTE(SUBSTITUTE(G45,"U",""),"*","")*1000)/SUBSTITUTE(J45,"*",""))*100+(((SUBSTITUTE(SUBSTITUTE(G45,"U",""),"*","")*1000)/SUBSTITUTE(J45,"*",""))*100*((1/60)*Q45)/100)),0)*(L45)</f>
        <v>14</v>
      </c>
      <c r="S45" s="80">
        <f t="shared" si="0"/>
        <v>8</v>
      </c>
      <c r="T45" s="29" t="s">
        <v>731</v>
      </c>
      <c r="U45" s="7" t="s">
        <v>735</v>
      </c>
      <c r="V45" s="7" t="s">
        <v>727</v>
      </c>
      <c r="W45" s="7" t="s">
        <v>732</v>
      </c>
      <c r="X45" s="7" t="s">
        <v>723</v>
      </c>
      <c r="Y45" s="83">
        <f>5-COUNTIF(T45:X45,"-")</f>
        <v>5</v>
      </c>
      <c r="AA45" s="75" t="s">
        <v>727</v>
      </c>
      <c r="AB45" s="75" t="s">
        <v>723</v>
      </c>
      <c r="AC45" s="75" t="s">
        <v>731</v>
      </c>
      <c r="AD45" s="75" t="s">
        <v>732</v>
      </c>
      <c r="AE45" s="75" t="s">
        <v>735</v>
      </c>
      <c r="AG45" s="105">
        <v>2</v>
      </c>
      <c r="AH45" s="105">
        <v>4</v>
      </c>
      <c r="AI45" s="105">
        <v>3</v>
      </c>
      <c r="AJ45" s="70">
        <v>0</v>
      </c>
      <c r="AK45" s="1" t="s">
        <v>270</v>
      </c>
      <c r="AL45" s="144">
        <v>3</v>
      </c>
      <c r="AM45" s="11">
        <v>6</v>
      </c>
      <c r="AN45" s="105">
        <v>3</v>
      </c>
      <c r="AO45" s="105">
        <v>0</v>
      </c>
      <c r="AP45" s="8" t="s">
        <v>270</v>
      </c>
      <c r="AQ45" s="89">
        <f>SUM(AL45:AO45)</f>
        <v>12</v>
      </c>
      <c r="AR45" s="85" t="str">
        <f>INDEX($AL$2:$AO$2,0,MATCH(MAX(AL45:AO45),AL45:AO45,0))&amp;"/"&amp;INDEX($AG$2:$AJ$2,0,MATCH(MAX(AG45:AJ45),AG45:AJ45,0))</f>
        <v>Eng/Eng</v>
      </c>
      <c r="AS45" s="238">
        <v>4</v>
      </c>
      <c r="AT45" s="197">
        <v>3</v>
      </c>
      <c r="AU45" s="33">
        <v>4</v>
      </c>
      <c r="AV45" s="17">
        <v>2</v>
      </c>
      <c r="AW45" s="19" t="str">
        <f>SUM(AT45:AV45)&amp;IF(ISBLANK(AX45),"","-1")</f>
        <v>9</v>
      </c>
      <c r="AX45" s="64"/>
      <c r="AY45" s="71">
        <v>7</v>
      </c>
      <c r="AZ45" s="11">
        <v>0.15</v>
      </c>
      <c r="BA45" s="243">
        <v>40</v>
      </c>
      <c r="BB45" s="27" t="s">
        <v>225</v>
      </c>
      <c r="BC45" s="27"/>
      <c r="BD45" s="27"/>
      <c r="BE45" s="27"/>
      <c r="BF45" s="56" t="s">
        <v>220</v>
      </c>
      <c r="BH45" s="51"/>
      <c r="BI45" s="64"/>
      <c r="BJ45" s="22"/>
      <c r="BK45" s="9"/>
      <c r="BL45" s="9"/>
      <c r="BM45" s="9"/>
      <c r="BN45" s="68"/>
      <c r="BO45" s="22" t="s">
        <v>413</v>
      </c>
      <c r="BP45" s="9" t="s">
        <v>414</v>
      </c>
      <c r="BQ45" s="9" t="s">
        <v>415</v>
      </c>
      <c r="BR45" s="68"/>
      <c r="BS45" s="22"/>
      <c r="BT45" s="21" t="s">
        <v>417</v>
      </c>
      <c r="BU45" s="22" t="s">
        <v>416</v>
      </c>
      <c r="BV45" s="22" t="s">
        <v>417</v>
      </c>
      <c r="BW45" s="22" t="s">
        <v>416</v>
      </c>
      <c r="BY45" s="21" t="s">
        <v>416</v>
      </c>
      <c r="BZ45" s="9" t="s">
        <v>417</v>
      </c>
      <c r="CA45" s="9" t="s">
        <v>416</v>
      </c>
      <c r="CB45" s="68" t="s">
        <v>417</v>
      </c>
      <c r="CG45" s="14"/>
      <c r="CT45" s="252" t="s">
        <v>270</v>
      </c>
    </row>
    <row r="46" spans="1:98" ht="26.1" customHeight="1">
      <c r="A46" s="62">
        <v>43</v>
      </c>
      <c r="B46" s="101" t="s">
        <v>36</v>
      </c>
      <c r="C46" s="103" t="s">
        <v>1175</v>
      </c>
      <c r="D46" s="10" t="s">
        <v>36</v>
      </c>
      <c r="E46" s="258" t="s">
        <v>119</v>
      </c>
      <c r="F46" s="196" t="s">
        <v>714</v>
      </c>
      <c r="G46" s="8">
        <v>5</v>
      </c>
      <c r="H46" s="8" t="s">
        <v>270</v>
      </c>
      <c r="I46" s="2" t="s">
        <v>32</v>
      </c>
      <c r="J46" s="38">
        <v>31000</v>
      </c>
      <c r="K46" s="7" t="s">
        <v>299</v>
      </c>
      <c r="L46" s="11">
        <v>0.9</v>
      </c>
      <c r="M46" s="11">
        <v>4</v>
      </c>
      <c r="N46" s="11">
        <v>3</v>
      </c>
      <c r="O46" s="7" t="s">
        <v>223</v>
      </c>
      <c r="P46" s="11" t="s">
        <v>270</v>
      </c>
      <c r="Q46" s="16">
        <v>150</v>
      </c>
      <c r="R46" s="94">
        <f>ROUND((((SUBSTITUTE(SUBSTITUTE(G46,"U",""),"*","")*1000)/SUBSTITUTE(J46,"*",""))*100+(((SUBSTITUTE(SUBSTITUTE(G46,"U",""),"*","")*1000)/SUBSTITUTE(J46,"*",""))*100*((1/60)*Q46)/100)),0)*(L46)</f>
        <v>15.3</v>
      </c>
      <c r="S46" s="80">
        <f t="shared" si="0"/>
        <v>7</v>
      </c>
      <c r="T46" s="29" t="s">
        <v>719</v>
      </c>
      <c r="U46" s="7" t="s">
        <v>720</v>
      </c>
      <c r="V46" s="7" t="s">
        <v>732</v>
      </c>
      <c r="W46" s="7" t="s">
        <v>722</v>
      </c>
      <c r="X46" s="7" t="s">
        <v>728</v>
      </c>
      <c r="Y46" s="83">
        <f>5-COUNTIF(T46:X46,"-")</f>
        <v>5</v>
      </c>
      <c r="AA46" s="75" t="s">
        <v>719</v>
      </c>
      <c r="AB46" s="75" t="s">
        <v>720</v>
      </c>
      <c r="AC46" s="75" t="s">
        <v>732</v>
      </c>
      <c r="AD46" s="75" t="s">
        <v>722</v>
      </c>
      <c r="AE46" s="75" t="s">
        <v>728</v>
      </c>
      <c r="AG46" s="105">
        <v>4</v>
      </c>
      <c r="AH46" s="105">
        <v>2</v>
      </c>
      <c r="AI46" s="105">
        <v>2</v>
      </c>
      <c r="AJ46" s="70">
        <v>0</v>
      </c>
      <c r="AK46" s="1" t="s">
        <v>270</v>
      </c>
      <c r="AL46" s="144">
        <v>7</v>
      </c>
      <c r="AM46" s="11">
        <v>2</v>
      </c>
      <c r="AN46" s="105">
        <v>3</v>
      </c>
      <c r="AO46" s="105">
        <v>0</v>
      </c>
      <c r="AP46" s="8" t="s">
        <v>270</v>
      </c>
      <c r="AQ46" s="89">
        <f>SUM(AL46:AO46)</f>
        <v>12</v>
      </c>
      <c r="AR46" s="85" t="str">
        <f>INDEX($AL$2:$AO$2,0,MATCH(MAX(AL46:AO46),AL46:AO46,0))&amp;"/"&amp;INDEX($AG$2:$AJ$2,0,MATCH(MAX(AG46:AJ46),AG46:AJ46,0))</f>
        <v>Tac/Tac</v>
      </c>
      <c r="AS46" s="238">
        <v>2</v>
      </c>
      <c r="AT46" s="197">
        <v>4</v>
      </c>
      <c r="AU46" s="33">
        <v>2</v>
      </c>
      <c r="AV46" s="17">
        <v>3</v>
      </c>
      <c r="AW46" s="19" t="str">
        <f>SUM(AT46:AV46)&amp;IF(ISBLANK(AX46),"","-1")</f>
        <v>9</v>
      </c>
      <c r="AX46" s="64"/>
      <c r="AY46" s="71">
        <v>16</v>
      </c>
      <c r="AZ46" s="11">
        <v>0.2</v>
      </c>
      <c r="BA46" s="243">
        <v>70</v>
      </c>
      <c r="BB46" s="27" t="s">
        <v>273</v>
      </c>
      <c r="BC46" s="27"/>
      <c r="BD46" s="27"/>
      <c r="BE46" s="27"/>
      <c r="BF46" s="57" t="s">
        <v>8</v>
      </c>
      <c r="BH46" s="51"/>
      <c r="BI46" s="64"/>
      <c r="BJ46" s="22"/>
      <c r="BK46" s="9"/>
      <c r="BL46" s="9"/>
      <c r="BM46" s="9"/>
      <c r="BN46" s="68"/>
      <c r="BO46" s="22" t="s">
        <v>413</v>
      </c>
      <c r="BP46" s="9" t="s">
        <v>414</v>
      </c>
      <c r="BQ46" s="9" t="s">
        <v>415</v>
      </c>
      <c r="BR46" s="68"/>
      <c r="BS46" s="9"/>
      <c r="BT46" s="21" t="s">
        <v>417</v>
      </c>
      <c r="BU46" s="22" t="s">
        <v>430</v>
      </c>
      <c r="BV46" s="22" t="s">
        <v>430</v>
      </c>
      <c r="BW46" s="22" t="s">
        <v>416</v>
      </c>
      <c r="BX46" s="22"/>
      <c r="BY46" s="21" t="s">
        <v>416</v>
      </c>
      <c r="BZ46" s="9" t="s">
        <v>417</v>
      </c>
      <c r="CA46" s="9" t="s">
        <v>417</v>
      </c>
      <c r="CG46" s="14"/>
      <c r="CT46" s="252" t="s">
        <v>270</v>
      </c>
    </row>
    <row r="47" spans="1:98" ht="26.1" customHeight="1">
      <c r="A47" s="62">
        <v>44</v>
      </c>
      <c r="B47" s="101" t="s">
        <v>1008</v>
      </c>
      <c r="C47" s="103" t="s">
        <v>1176</v>
      </c>
      <c r="D47" s="10" t="s">
        <v>37</v>
      </c>
      <c r="E47" s="258" t="s">
        <v>119</v>
      </c>
      <c r="F47" s="196" t="s">
        <v>714</v>
      </c>
      <c r="G47" s="8">
        <v>5</v>
      </c>
      <c r="H47" s="8" t="s">
        <v>270</v>
      </c>
      <c r="I47" s="2" t="s">
        <v>32</v>
      </c>
      <c r="J47" s="38">
        <v>31000</v>
      </c>
      <c r="K47" s="7" t="s">
        <v>299</v>
      </c>
      <c r="L47" s="11">
        <v>0.9</v>
      </c>
      <c r="M47" s="11">
        <v>4</v>
      </c>
      <c r="N47" s="11">
        <v>3</v>
      </c>
      <c r="O47" s="7" t="s">
        <v>223</v>
      </c>
      <c r="P47" s="11" t="s">
        <v>270</v>
      </c>
      <c r="Q47" s="16">
        <v>150</v>
      </c>
      <c r="R47" s="94">
        <f>ROUND((((SUBSTITUTE(SUBSTITUTE(G47,"U",""),"*","")*1000)/SUBSTITUTE(J47,"*",""))*100+(((SUBSTITUTE(SUBSTITUTE(G47,"U",""),"*","")*1000)/SUBSTITUTE(J47,"*",""))*100*((1/60)*Q47)/100)),0)*(L47)</f>
        <v>15.3</v>
      </c>
      <c r="S47" s="80">
        <f t="shared" si="0"/>
        <v>7</v>
      </c>
      <c r="T47" s="29" t="s">
        <v>719</v>
      </c>
      <c r="U47" s="7" t="s">
        <v>720</v>
      </c>
      <c r="V47" s="7" t="s">
        <v>732</v>
      </c>
      <c r="W47" s="7" t="s">
        <v>722</v>
      </c>
      <c r="X47" s="7" t="s">
        <v>728</v>
      </c>
      <c r="Y47" s="83">
        <f>5-COUNTIF(T47:X47,"-")</f>
        <v>5</v>
      </c>
      <c r="AA47" s="75" t="s">
        <v>719</v>
      </c>
      <c r="AB47" s="75" t="s">
        <v>720</v>
      </c>
      <c r="AC47" s="75" t="s">
        <v>732</v>
      </c>
      <c r="AD47" s="75" t="s">
        <v>722</v>
      </c>
      <c r="AE47" s="75" t="s">
        <v>728</v>
      </c>
      <c r="AG47" s="105">
        <v>4</v>
      </c>
      <c r="AH47" s="105">
        <v>2</v>
      </c>
      <c r="AI47" s="105">
        <v>2</v>
      </c>
      <c r="AJ47" s="70">
        <v>0</v>
      </c>
      <c r="AK47" s="1" t="s">
        <v>270</v>
      </c>
      <c r="AL47" s="144">
        <v>7</v>
      </c>
      <c r="AM47" s="11">
        <v>2</v>
      </c>
      <c r="AN47" s="105">
        <v>3</v>
      </c>
      <c r="AO47" s="105">
        <v>0</v>
      </c>
      <c r="AP47" s="8" t="s">
        <v>270</v>
      </c>
      <c r="AQ47" s="89">
        <f>SUM(AL47:AO47)</f>
        <v>12</v>
      </c>
      <c r="AR47" s="85" t="str">
        <f>INDEX($AL$2:$AO$2,0,MATCH(MAX(AL47:AO47),AL47:AO47,0))&amp;"/"&amp;INDEX($AG$2:$AJ$2,0,MATCH(MAX(AG47:AJ47),AG47:AJ47,0))</f>
        <v>Tac/Tac</v>
      </c>
      <c r="AS47" s="238">
        <v>2</v>
      </c>
      <c r="AT47" s="197">
        <v>4</v>
      </c>
      <c r="AU47" s="33">
        <v>2</v>
      </c>
      <c r="AV47" s="17">
        <v>3</v>
      </c>
      <c r="AW47" s="19" t="str">
        <f>SUM(AT47:AV47)&amp;IF(ISBLANK(AX47),"","-1")</f>
        <v>9</v>
      </c>
      <c r="AX47" s="64"/>
      <c r="AY47" s="71">
        <v>16</v>
      </c>
      <c r="AZ47" s="11">
        <v>0.2</v>
      </c>
      <c r="BA47" s="243">
        <v>60</v>
      </c>
      <c r="BB47" s="27" t="s">
        <v>273</v>
      </c>
      <c r="BC47" s="27"/>
      <c r="BD47" s="27"/>
      <c r="BE47" s="27"/>
      <c r="BF47" s="21" t="s">
        <v>14</v>
      </c>
      <c r="BH47" s="51"/>
      <c r="BI47" s="64"/>
      <c r="BJ47" s="22"/>
      <c r="BK47" s="9"/>
      <c r="BL47" s="9"/>
      <c r="BM47" s="9"/>
      <c r="BN47" s="68"/>
      <c r="BO47" s="22" t="s">
        <v>431</v>
      </c>
      <c r="BP47" s="9" t="s">
        <v>432</v>
      </c>
      <c r="BQ47" s="9" t="s">
        <v>433</v>
      </c>
      <c r="BR47" s="68"/>
      <c r="BS47" s="9"/>
      <c r="BT47" s="21" t="s">
        <v>434</v>
      </c>
      <c r="BU47" s="22" t="s">
        <v>435</v>
      </c>
      <c r="BV47" s="22" t="s">
        <v>436</v>
      </c>
      <c r="BW47" s="22" t="s">
        <v>434</v>
      </c>
      <c r="BX47" s="22"/>
      <c r="BY47" s="21" t="s">
        <v>436</v>
      </c>
      <c r="BZ47" s="9" t="s">
        <v>435</v>
      </c>
      <c r="CA47" s="9" t="s">
        <v>435</v>
      </c>
      <c r="CG47" s="14"/>
      <c r="CT47" s="252" t="s">
        <v>270</v>
      </c>
    </row>
    <row r="48" spans="1:98" ht="26.1" customHeight="1">
      <c r="A48" s="62">
        <v>45</v>
      </c>
      <c r="B48" s="101" t="s">
        <v>31</v>
      </c>
      <c r="C48" s="103" t="s">
        <v>1177</v>
      </c>
      <c r="D48" s="10" t="s">
        <v>31</v>
      </c>
      <c r="E48" s="258" t="s">
        <v>119</v>
      </c>
      <c r="F48" s="196" t="s">
        <v>714</v>
      </c>
      <c r="G48" s="8">
        <v>5</v>
      </c>
      <c r="H48" s="8" t="s">
        <v>270</v>
      </c>
      <c r="I48" s="2" t="s">
        <v>32</v>
      </c>
      <c r="J48" s="38">
        <v>31000</v>
      </c>
      <c r="K48" s="7" t="s">
        <v>299</v>
      </c>
      <c r="L48" s="11">
        <v>0.9</v>
      </c>
      <c r="M48" s="11">
        <v>4</v>
      </c>
      <c r="N48" s="11">
        <v>3</v>
      </c>
      <c r="O48" s="7" t="s">
        <v>223</v>
      </c>
      <c r="P48" s="11" t="s">
        <v>270</v>
      </c>
      <c r="Q48" s="16">
        <v>200</v>
      </c>
      <c r="R48" s="94">
        <f>ROUND((((SUBSTITUTE(SUBSTITUTE(G48,"U",""),"*","")*1000)/SUBSTITUTE(J48,"*",""))*100+(((SUBSTITUTE(SUBSTITUTE(G48,"U",""),"*","")*1000)/SUBSTITUTE(J48,"*",""))*100*((1/60)*Q48)/100)),0)*(L48)</f>
        <v>15.3</v>
      </c>
      <c r="S48" s="80">
        <f t="shared" si="0"/>
        <v>7</v>
      </c>
      <c r="T48" s="29" t="s">
        <v>719</v>
      </c>
      <c r="U48" s="7" t="s">
        <v>720</v>
      </c>
      <c r="V48" s="7" t="s">
        <v>732</v>
      </c>
      <c r="W48" s="7" t="s">
        <v>736</v>
      </c>
      <c r="X48" s="7" t="s">
        <v>722</v>
      </c>
      <c r="Y48" s="83">
        <f>5-COUNTIF(T48:X48,"-")</f>
        <v>5</v>
      </c>
      <c r="AA48" s="75" t="s">
        <v>719</v>
      </c>
      <c r="AB48" s="75" t="s">
        <v>720</v>
      </c>
      <c r="AC48" s="75" t="s">
        <v>732</v>
      </c>
      <c r="AD48" s="75" t="s">
        <v>722</v>
      </c>
      <c r="AE48" s="75" t="s">
        <v>736</v>
      </c>
      <c r="AG48" s="105">
        <v>4</v>
      </c>
      <c r="AH48" s="105">
        <v>2</v>
      </c>
      <c r="AI48" s="105">
        <v>2</v>
      </c>
      <c r="AJ48" s="70">
        <v>0</v>
      </c>
      <c r="AK48" s="1" t="s">
        <v>270</v>
      </c>
      <c r="AL48" s="144">
        <v>7</v>
      </c>
      <c r="AM48" s="11">
        <v>3</v>
      </c>
      <c r="AN48" s="105">
        <v>2</v>
      </c>
      <c r="AO48" s="105">
        <v>0</v>
      </c>
      <c r="AP48" s="8" t="s">
        <v>270</v>
      </c>
      <c r="AQ48" s="89">
        <f>SUM(AL48:AO48)</f>
        <v>12</v>
      </c>
      <c r="AR48" s="85" t="str">
        <f>INDEX($AL$2:$AO$2,0,MATCH(MAX(AL48:AO48),AL48:AO48,0))&amp;"/"&amp;INDEX($AG$2:$AJ$2,0,MATCH(MAX(AG48:AJ48),AG48:AJ48,0))</f>
        <v>Tac/Tac</v>
      </c>
      <c r="AS48" s="238">
        <v>2</v>
      </c>
      <c r="AT48" s="197">
        <v>4</v>
      </c>
      <c r="AU48" s="33">
        <v>3</v>
      </c>
      <c r="AV48" s="17">
        <v>2</v>
      </c>
      <c r="AW48" s="19" t="str">
        <f>SUM(AT48:AV48)&amp;IF(ISBLANK(AX48),"","-1")</f>
        <v>9</v>
      </c>
      <c r="AX48" s="64"/>
      <c r="AY48" s="71">
        <v>16</v>
      </c>
      <c r="AZ48" s="11">
        <v>0.2</v>
      </c>
      <c r="BA48" s="243">
        <v>60</v>
      </c>
      <c r="BB48" s="27" t="s">
        <v>273</v>
      </c>
      <c r="BC48" s="27"/>
      <c r="BD48" s="27"/>
      <c r="BE48" s="27"/>
      <c r="BF48" s="57" t="s">
        <v>8</v>
      </c>
      <c r="BH48" s="51"/>
      <c r="BI48" s="64"/>
      <c r="BJ48" s="22"/>
      <c r="BK48" s="9"/>
      <c r="BL48" s="9"/>
      <c r="BM48" s="9"/>
      <c r="BN48" s="68"/>
      <c r="BO48" s="22" t="s">
        <v>413</v>
      </c>
      <c r="BP48" s="9" t="s">
        <v>414</v>
      </c>
      <c r="BQ48" s="9" t="s">
        <v>415</v>
      </c>
      <c r="BR48" s="68"/>
      <c r="BS48" s="22"/>
      <c r="BT48" s="21" t="s">
        <v>417</v>
      </c>
      <c r="BU48" s="22" t="s">
        <v>430</v>
      </c>
      <c r="BV48" s="22" t="s">
        <v>430</v>
      </c>
      <c r="BW48" s="22" t="s">
        <v>416</v>
      </c>
      <c r="BX48" s="22"/>
      <c r="BY48" s="21" t="s">
        <v>416</v>
      </c>
      <c r="BZ48" s="9" t="s">
        <v>417</v>
      </c>
      <c r="CA48" s="9" t="s">
        <v>417</v>
      </c>
      <c r="CG48" s="14"/>
      <c r="CT48" s="252" t="s">
        <v>270</v>
      </c>
    </row>
    <row r="49" spans="1:98" ht="26.1" customHeight="1">
      <c r="A49" s="62">
        <v>46</v>
      </c>
      <c r="B49" s="101" t="s">
        <v>1009</v>
      </c>
      <c r="C49" s="103" t="s">
        <v>1178</v>
      </c>
      <c r="D49" s="10" t="s">
        <v>33</v>
      </c>
      <c r="E49" s="258" t="s">
        <v>119</v>
      </c>
      <c r="F49" s="196" t="s">
        <v>714</v>
      </c>
      <c r="G49" s="8">
        <v>5</v>
      </c>
      <c r="H49" s="8" t="s">
        <v>270</v>
      </c>
      <c r="I49" s="2" t="s">
        <v>32</v>
      </c>
      <c r="J49" s="38">
        <v>31000</v>
      </c>
      <c r="K49" s="7" t="s">
        <v>299</v>
      </c>
      <c r="L49" s="11">
        <v>0.9</v>
      </c>
      <c r="M49" s="11">
        <v>4</v>
      </c>
      <c r="N49" s="11">
        <v>3</v>
      </c>
      <c r="O49" s="7" t="s">
        <v>223</v>
      </c>
      <c r="P49" s="11" t="s">
        <v>270</v>
      </c>
      <c r="Q49" s="16">
        <v>200</v>
      </c>
      <c r="R49" s="94">
        <f>ROUND((((SUBSTITUTE(SUBSTITUTE(G49,"U",""),"*","")*1000)/SUBSTITUTE(J49,"*",""))*100+(((SUBSTITUTE(SUBSTITUTE(G49,"U",""),"*","")*1000)/SUBSTITUTE(J49,"*",""))*100*((1/60)*Q49)/100)),0)*(L49)</f>
        <v>15.3</v>
      </c>
      <c r="S49" s="80">
        <f t="shared" si="0"/>
        <v>7</v>
      </c>
      <c r="T49" s="29" t="s">
        <v>719</v>
      </c>
      <c r="U49" s="7" t="s">
        <v>720</v>
      </c>
      <c r="V49" s="7" t="s">
        <v>732</v>
      </c>
      <c r="W49" s="7" t="s">
        <v>736</v>
      </c>
      <c r="X49" s="7" t="s">
        <v>722</v>
      </c>
      <c r="Y49" s="83">
        <f>5-COUNTIF(T49:X49,"-")</f>
        <v>5</v>
      </c>
      <c r="AA49" s="75" t="s">
        <v>719</v>
      </c>
      <c r="AB49" s="75" t="s">
        <v>720</v>
      </c>
      <c r="AC49" s="75" t="s">
        <v>732</v>
      </c>
      <c r="AD49" s="75" t="s">
        <v>722</v>
      </c>
      <c r="AE49" s="75" t="s">
        <v>736</v>
      </c>
      <c r="AG49" s="105">
        <v>4</v>
      </c>
      <c r="AH49" s="105">
        <v>2</v>
      </c>
      <c r="AI49" s="105">
        <v>2</v>
      </c>
      <c r="AJ49" s="70">
        <v>0</v>
      </c>
      <c r="AK49" s="1" t="s">
        <v>270</v>
      </c>
      <c r="AL49" s="144">
        <v>7</v>
      </c>
      <c r="AM49" s="11">
        <v>3</v>
      </c>
      <c r="AN49" s="105">
        <v>2</v>
      </c>
      <c r="AO49" s="105">
        <v>0</v>
      </c>
      <c r="AP49" s="8" t="s">
        <v>270</v>
      </c>
      <c r="AQ49" s="89">
        <f>SUM(AL49:AO49)</f>
        <v>12</v>
      </c>
      <c r="AR49" s="85" t="str">
        <f>INDEX($AL$2:$AO$2,0,MATCH(MAX(AL49:AO49),AL49:AO49,0))&amp;"/"&amp;INDEX($AG$2:$AJ$2,0,MATCH(MAX(AG49:AJ49),AG49:AJ49,0))</f>
        <v>Tac/Tac</v>
      </c>
      <c r="AS49" s="238">
        <v>2</v>
      </c>
      <c r="AT49" s="197">
        <v>4</v>
      </c>
      <c r="AU49" s="33">
        <v>3</v>
      </c>
      <c r="AV49" s="17">
        <v>2</v>
      </c>
      <c r="AW49" s="19" t="str">
        <f>SUM(AT49:AV49)&amp;IF(ISBLANK(AX49),"","-1")</f>
        <v>9</v>
      </c>
      <c r="AX49" s="64"/>
      <c r="AY49" s="71">
        <v>16</v>
      </c>
      <c r="AZ49" s="11">
        <v>0.2</v>
      </c>
      <c r="BA49" s="243">
        <v>60</v>
      </c>
      <c r="BB49" s="27" t="s">
        <v>273</v>
      </c>
      <c r="BC49" s="27"/>
      <c r="BD49" s="27"/>
      <c r="BE49" s="27"/>
      <c r="BF49" s="21" t="s">
        <v>14</v>
      </c>
      <c r="BH49" s="51"/>
      <c r="BI49" s="64"/>
      <c r="BJ49" s="22"/>
      <c r="BK49" s="9"/>
      <c r="BL49" s="9"/>
      <c r="BM49" s="9"/>
      <c r="BN49" s="68"/>
      <c r="BO49" s="22" t="s">
        <v>424</v>
      </c>
      <c r="BP49" s="9" t="s">
        <v>425</v>
      </c>
      <c r="BQ49" s="9" t="s">
        <v>426</v>
      </c>
      <c r="BR49" s="68"/>
      <c r="BS49" s="68"/>
      <c r="BT49" s="22" t="s">
        <v>428</v>
      </c>
      <c r="BU49" s="22" t="s">
        <v>429</v>
      </c>
      <c r="BV49" s="22" t="s">
        <v>428</v>
      </c>
      <c r="BW49" s="22" t="s">
        <v>427</v>
      </c>
      <c r="BX49" s="22"/>
      <c r="BY49" s="21" t="s">
        <v>429</v>
      </c>
      <c r="BZ49" s="9" t="s">
        <v>428</v>
      </c>
      <c r="CA49" s="9" t="s">
        <v>429</v>
      </c>
      <c r="CG49" s="14"/>
      <c r="CT49" s="252" t="s">
        <v>270</v>
      </c>
    </row>
    <row r="50" spans="1:98" ht="26.1" customHeight="1">
      <c r="A50" s="63">
        <v>47</v>
      </c>
      <c r="B50" s="101" t="s">
        <v>49</v>
      </c>
      <c r="C50" s="103" t="s">
        <v>1179</v>
      </c>
      <c r="D50" s="181" t="s">
        <v>49</v>
      </c>
      <c r="E50" s="258" t="s">
        <v>119</v>
      </c>
      <c r="F50" s="196" t="s">
        <v>714</v>
      </c>
      <c r="G50" s="8">
        <v>5</v>
      </c>
      <c r="H50" s="8" t="s">
        <v>1786</v>
      </c>
      <c r="I50" s="2" t="s">
        <v>48</v>
      </c>
      <c r="J50" s="38">
        <v>33000</v>
      </c>
      <c r="K50" s="7" t="s">
        <v>438</v>
      </c>
      <c r="L50" s="11">
        <v>1.05</v>
      </c>
      <c r="M50" s="11">
        <v>4</v>
      </c>
      <c r="N50" s="11">
        <v>3</v>
      </c>
      <c r="O50" s="7" t="s">
        <v>223</v>
      </c>
      <c r="P50" s="11" t="s">
        <v>270</v>
      </c>
      <c r="Q50" s="16">
        <v>250</v>
      </c>
      <c r="R50" s="94">
        <f>ROUND((((SUBSTITUTE(SUBSTITUTE(G50,"U",""),"*","")*1000)/SUBSTITUTE(J50,"*",""))*100+(((SUBSTITUTE(SUBSTITUTE(G50,"U",""),"*","")*1000)/SUBSTITUTE(J50,"*",""))*100*((1/60)*Q50)/100)),0)*(L50)</f>
        <v>16.8</v>
      </c>
      <c r="S50" s="80">
        <f t="shared" si="0"/>
        <v>7</v>
      </c>
      <c r="T50" s="29" t="s">
        <v>719</v>
      </c>
      <c r="U50" s="7" t="s">
        <v>731</v>
      </c>
      <c r="V50" s="7" t="s">
        <v>736</v>
      </c>
      <c r="W50" s="7" t="s">
        <v>730</v>
      </c>
      <c r="X50" s="7" t="s">
        <v>729</v>
      </c>
      <c r="Y50" s="83">
        <f>5-COUNTIF(T50:X50,"-")</f>
        <v>5</v>
      </c>
      <c r="AA50" s="75" t="s">
        <v>719</v>
      </c>
      <c r="AB50" s="75" t="s">
        <v>730</v>
      </c>
      <c r="AC50" s="75" t="s">
        <v>729</v>
      </c>
      <c r="AD50" s="75" t="s">
        <v>731</v>
      </c>
      <c r="AE50" s="75" t="s">
        <v>736</v>
      </c>
      <c r="AG50" s="105">
        <v>4</v>
      </c>
      <c r="AH50" s="105">
        <v>1</v>
      </c>
      <c r="AI50" s="105">
        <v>0</v>
      </c>
      <c r="AJ50" s="70">
        <v>3</v>
      </c>
      <c r="AK50" s="1" t="s">
        <v>270</v>
      </c>
      <c r="AL50" s="144">
        <v>6</v>
      </c>
      <c r="AM50" s="11">
        <v>1</v>
      </c>
      <c r="AN50" s="105">
        <v>0</v>
      </c>
      <c r="AO50" s="105">
        <v>5</v>
      </c>
      <c r="AP50" s="8" t="s">
        <v>270</v>
      </c>
      <c r="AQ50" s="89">
        <f>SUM(AL50:AO50)</f>
        <v>12</v>
      </c>
      <c r="AR50" s="85" t="str">
        <f>INDEX($AL$2:$AO$2,0,MATCH(MAX(AL50:AO50),AL50:AO50,0))&amp;"/"&amp;INDEX($AG$2:$AJ$2,0,MATCH(MAX(AG50:AJ50),AG50:AJ50,0))</f>
        <v>Tac/Tac</v>
      </c>
      <c r="AS50" s="238">
        <v>2</v>
      </c>
      <c r="AT50" s="197">
        <v>4</v>
      </c>
      <c r="AU50" s="197">
        <v>2</v>
      </c>
      <c r="AV50" s="198">
        <v>4</v>
      </c>
      <c r="AW50" s="19" t="str">
        <f>SUM(AT50:AV50)&amp;IF(ISBLANK(AX50),"","-1")</f>
        <v>10-1</v>
      </c>
      <c r="AX50" s="68" t="s">
        <v>439</v>
      </c>
      <c r="AY50" s="71">
        <v>15</v>
      </c>
      <c r="AZ50" s="11">
        <v>0.2</v>
      </c>
      <c r="BA50" s="270">
        <v>70</v>
      </c>
      <c r="BB50" s="27" t="s">
        <v>276</v>
      </c>
      <c r="BC50" s="27" t="s">
        <v>323</v>
      </c>
      <c r="BD50" s="27"/>
      <c r="BE50" s="27"/>
      <c r="BF50" s="57" t="s">
        <v>216</v>
      </c>
      <c r="BG50" s="247"/>
      <c r="BH50" s="51"/>
      <c r="BI50" s="64"/>
      <c r="BJ50" s="22"/>
      <c r="BK50" s="22"/>
      <c r="BL50" s="22"/>
      <c r="BM50" s="22"/>
      <c r="BN50" s="68"/>
      <c r="BO50" s="22" t="s">
        <v>304</v>
      </c>
      <c r="BP50" s="9" t="s">
        <v>305</v>
      </c>
      <c r="BQ50" s="9" t="s">
        <v>306</v>
      </c>
      <c r="BR50" s="68"/>
      <c r="BS50" s="68"/>
      <c r="BT50" s="22" t="s">
        <v>423</v>
      </c>
      <c r="BU50" s="22" t="s">
        <v>440</v>
      </c>
      <c r="BV50" s="22" t="s">
        <v>441</v>
      </c>
      <c r="BW50" s="22" t="s">
        <v>422</v>
      </c>
      <c r="BY50" s="21" t="s">
        <v>422</v>
      </c>
      <c r="BZ50" s="9" t="s">
        <v>423</v>
      </c>
      <c r="CA50" s="9" t="s">
        <v>422</v>
      </c>
      <c r="CC50" s="23" t="s">
        <v>50</v>
      </c>
      <c r="CG50" s="14"/>
      <c r="CT50" s="252" t="s">
        <v>270</v>
      </c>
    </row>
    <row r="51" spans="1:98" ht="26.1" customHeight="1">
      <c r="A51" s="184">
        <v>47.2</v>
      </c>
      <c r="B51" s="101" t="s">
        <v>49</v>
      </c>
      <c r="C51" s="103" t="s">
        <v>1179</v>
      </c>
      <c r="D51" s="185" t="s">
        <v>49</v>
      </c>
      <c r="E51" s="259" t="s">
        <v>119</v>
      </c>
      <c r="F51" s="184" t="s">
        <v>714</v>
      </c>
      <c r="G51" s="187" t="s">
        <v>1876</v>
      </c>
      <c r="H51" s="187" t="s">
        <v>1782</v>
      </c>
      <c r="I51" s="2" t="s">
        <v>48</v>
      </c>
      <c r="J51" s="38">
        <v>44000</v>
      </c>
      <c r="K51" s="7" t="s">
        <v>438</v>
      </c>
      <c r="L51" s="11">
        <v>1.05</v>
      </c>
      <c r="M51" s="11">
        <v>4</v>
      </c>
      <c r="N51" s="11">
        <v>3</v>
      </c>
      <c r="O51" s="7" t="s">
        <v>223</v>
      </c>
      <c r="P51" s="11" t="s">
        <v>270</v>
      </c>
      <c r="Q51" s="16">
        <v>250</v>
      </c>
      <c r="R51" s="94">
        <f>ROUND((((SUBSTITUTE(SUBSTITUTE(G51,"U",""),"*","")*1000)/SUBSTITUTE(J51,"*",""))*100+(((SUBSTITUTE(SUBSTITUTE(G51,"U",""),"*","")*1000)/SUBSTITUTE(J51,"*",""))*100*((1/60)*Q51)/100)),0)*(L51)</f>
        <v>12.600000000000001</v>
      </c>
      <c r="S51" s="80">
        <f t="shared" si="0"/>
        <v>7</v>
      </c>
      <c r="T51" s="29" t="s">
        <v>719</v>
      </c>
      <c r="U51" s="7" t="s">
        <v>731</v>
      </c>
      <c r="V51" s="7" t="s">
        <v>736</v>
      </c>
      <c r="W51" s="7" t="s">
        <v>730</v>
      </c>
      <c r="X51" s="7" t="s">
        <v>729</v>
      </c>
      <c r="Y51" s="83">
        <f>5-COUNTIF(T51:X51,"-")</f>
        <v>5</v>
      </c>
      <c r="AA51" s="75" t="s">
        <v>719</v>
      </c>
      <c r="AB51" s="75" t="s">
        <v>730</v>
      </c>
      <c r="AC51" s="75" t="s">
        <v>729</v>
      </c>
      <c r="AD51" s="75" t="s">
        <v>731</v>
      </c>
      <c r="AE51" s="75" t="s">
        <v>736</v>
      </c>
      <c r="AG51" s="105">
        <v>4</v>
      </c>
      <c r="AH51" s="105">
        <v>1</v>
      </c>
      <c r="AI51" s="105">
        <v>0</v>
      </c>
      <c r="AJ51" s="70">
        <v>3</v>
      </c>
      <c r="AK51" s="1" t="s">
        <v>270</v>
      </c>
      <c r="AL51" s="144">
        <v>6</v>
      </c>
      <c r="AM51" s="11">
        <v>1</v>
      </c>
      <c r="AN51" s="105">
        <v>0</v>
      </c>
      <c r="AO51" s="105">
        <v>5</v>
      </c>
      <c r="AP51" s="8" t="s">
        <v>270</v>
      </c>
      <c r="AQ51" s="89">
        <f>SUM(AL51:AO51)</f>
        <v>12</v>
      </c>
      <c r="AR51" s="85" t="str">
        <f>INDEX($AL$2:$AO$2,0,MATCH(MAX(AL51:AO51),AL51:AO51,0))&amp;"/"&amp;INDEX($AG$2:$AJ$2,0,MATCH(MAX(AG51:AJ51),AG51:AJ51,0))</f>
        <v>Tac/Tac</v>
      </c>
      <c r="AS51" s="238">
        <v>2</v>
      </c>
      <c r="AT51" s="197">
        <v>5</v>
      </c>
      <c r="AU51" s="197">
        <v>2</v>
      </c>
      <c r="AV51" s="198">
        <v>4</v>
      </c>
      <c r="AW51" s="19" t="str">
        <f>SUM(AT51:AV51)&amp;IF(ISBLANK(AX51),"","-1")</f>
        <v>11-1</v>
      </c>
      <c r="AX51" s="68" t="s">
        <v>439</v>
      </c>
      <c r="AY51" s="71">
        <v>15</v>
      </c>
      <c r="AZ51" s="11">
        <v>0.2</v>
      </c>
      <c r="BA51" s="270">
        <v>70</v>
      </c>
      <c r="BB51" s="27" t="s">
        <v>276</v>
      </c>
      <c r="BC51" s="27" t="s">
        <v>323</v>
      </c>
      <c r="BD51" s="27"/>
      <c r="BE51" s="27"/>
      <c r="BF51" s="54" t="s">
        <v>216</v>
      </c>
      <c r="BG51" s="247" t="s">
        <v>1869</v>
      </c>
      <c r="BH51" s="51"/>
      <c r="BI51" s="64"/>
      <c r="BJ51" s="23" t="s">
        <v>1806</v>
      </c>
      <c r="BK51" s="23" t="s">
        <v>1810</v>
      </c>
      <c r="BL51" s="23" t="s">
        <v>1809</v>
      </c>
      <c r="BM51" s="23" t="s">
        <v>1808</v>
      </c>
      <c r="BN51" s="79" t="s">
        <v>1866</v>
      </c>
      <c r="BO51" s="22" t="s">
        <v>304</v>
      </c>
      <c r="BP51" s="9" t="s">
        <v>305</v>
      </c>
      <c r="BQ51" s="9" t="s">
        <v>306</v>
      </c>
      <c r="BR51" s="68"/>
      <c r="BS51" s="22"/>
      <c r="BT51" s="21" t="s">
        <v>423</v>
      </c>
      <c r="BU51" s="22" t="s">
        <v>440</v>
      </c>
      <c r="BV51" s="22" t="s">
        <v>441</v>
      </c>
      <c r="BW51" s="22" t="s">
        <v>422</v>
      </c>
      <c r="BY51" s="21" t="s">
        <v>422</v>
      </c>
      <c r="BZ51" s="9" t="s">
        <v>423</v>
      </c>
      <c r="CA51" s="9" t="s">
        <v>422</v>
      </c>
      <c r="CC51" s="23" t="s">
        <v>50</v>
      </c>
      <c r="CG51" s="14"/>
      <c r="CT51" s="252" t="s">
        <v>270</v>
      </c>
    </row>
    <row r="52" spans="1:98" ht="26.1" customHeight="1">
      <c r="A52" s="62">
        <v>48</v>
      </c>
      <c r="B52" s="101" t="s">
        <v>1024</v>
      </c>
      <c r="C52" s="103" t="s">
        <v>1180</v>
      </c>
      <c r="D52" s="10" t="s">
        <v>58</v>
      </c>
      <c r="E52" s="258" t="s">
        <v>119</v>
      </c>
      <c r="F52" s="196" t="s">
        <v>714</v>
      </c>
      <c r="G52" s="8">
        <v>5</v>
      </c>
      <c r="H52" s="8" t="s">
        <v>270</v>
      </c>
      <c r="I52" s="2" t="s">
        <v>55</v>
      </c>
      <c r="J52" s="38">
        <v>28500</v>
      </c>
      <c r="K52" s="7" t="s">
        <v>412</v>
      </c>
      <c r="L52" s="11">
        <v>1.3</v>
      </c>
      <c r="M52" s="11">
        <v>3</v>
      </c>
      <c r="N52" s="11">
        <v>3</v>
      </c>
      <c r="O52" s="7" t="s">
        <v>269</v>
      </c>
      <c r="P52" s="11" t="s">
        <v>270</v>
      </c>
      <c r="Q52" s="16">
        <v>500</v>
      </c>
      <c r="R52" s="94">
        <f>ROUND((((SUBSTITUTE(SUBSTITUTE(G52,"U",""),"*","")*1000)/SUBSTITUTE(J52,"*",""))*100+(((SUBSTITUTE(SUBSTITUTE(G52,"U",""),"*","")*1000)/SUBSTITUTE(J52,"*",""))*100*((1/60)*Q52)/100)),0)*(L52)</f>
        <v>24.7</v>
      </c>
      <c r="S52" s="80">
        <f t="shared" si="0"/>
        <v>6</v>
      </c>
      <c r="T52" s="29" t="s">
        <v>731</v>
      </c>
      <c r="U52" s="7" t="s">
        <v>736</v>
      </c>
      <c r="V52" s="7" t="s">
        <v>732</v>
      </c>
      <c r="W52" s="7" t="s">
        <v>723</v>
      </c>
      <c r="X52" s="7" t="s">
        <v>737</v>
      </c>
      <c r="Y52" s="83">
        <f>5-COUNTIF(T52:X52,"-")</f>
        <v>5</v>
      </c>
      <c r="AA52" s="75" t="s">
        <v>737</v>
      </c>
      <c r="AB52" s="75" t="s">
        <v>723</v>
      </c>
      <c r="AC52" s="75" t="s">
        <v>731</v>
      </c>
      <c r="AD52" s="75" t="s">
        <v>732</v>
      </c>
      <c r="AE52" s="75" t="s">
        <v>736</v>
      </c>
      <c r="AG52" s="105">
        <v>2</v>
      </c>
      <c r="AH52" s="105">
        <v>2</v>
      </c>
      <c r="AI52" s="105">
        <v>4</v>
      </c>
      <c r="AJ52" s="70">
        <v>0</v>
      </c>
      <c r="AK52" s="1" t="s">
        <v>270</v>
      </c>
      <c r="AL52" s="144">
        <v>2</v>
      </c>
      <c r="AM52" s="11">
        <v>3</v>
      </c>
      <c r="AN52" s="105">
        <v>7</v>
      </c>
      <c r="AO52" s="105">
        <v>0</v>
      </c>
      <c r="AP52" s="8" t="s">
        <v>270</v>
      </c>
      <c r="AQ52" s="89">
        <f>SUM(AL52:AO52)</f>
        <v>12</v>
      </c>
      <c r="AR52" s="85" t="str">
        <f>INDEX($AL$2:$AO$2,0,MATCH(MAX(AL52:AO52),AL52:AO52,0))&amp;"/"&amp;INDEX($AG$2:$AJ$2,0,MATCH(MAX(AG52:AJ52),AG52:AJ52,0))</f>
        <v>Sci/Sci</v>
      </c>
      <c r="AS52" s="238">
        <v>3</v>
      </c>
      <c r="AT52" s="197">
        <v>2</v>
      </c>
      <c r="AU52" s="33">
        <v>3</v>
      </c>
      <c r="AV52" s="17">
        <v>4</v>
      </c>
      <c r="AW52" s="19" t="str">
        <f>SUM(AT52:AV52)&amp;IF(ISBLANK(AX52),"","-1")</f>
        <v>9</v>
      </c>
      <c r="AX52" s="64"/>
      <c r="AY52" s="71">
        <v>11</v>
      </c>
      <c r="AZ52" s="11">
        <v>0.15</v>
      </c>
      <c r="BA52" s="243">
        <v>33</v>
      </c>
      <c r="BB52" s="27" t="s">
        <v>331</v>
      </c>
      <c r="BC52" s="27"/>
      <c r="BD52" s="27"/>
      <c r="BE52" s="27"/>
      <c r="BF52" s="54" t="s">
        <v>8</v>
      </c>
      <c r="BG52" s="247"/>
      <c r="BH52" s="51"/>
      <c r="BI52" s="64"/>
      <c r="BJ52" s="22"/>
      <c r="BK52" s="9"/>
      <c r="BL52" s="9"/>
      <c r="BM52" s="9"/>
      <c r="BN52" s="68"/>
      <c r="BO52" s="22" t="s">
        <v>413</v>
      </c>
      <c r="BP52" s="9" t="s">
        <v>414</v>
      </c>
      <c r="BQ52" s="9" t="s">
        <v>415</v>
      </c>
      <c r="BR52" s="68"/>
      <c r="BS52" s="9"/>
      <c r="BT52" s="21" t="s">
        <v>416</v>
      </c>
      <c r="BU52" s="22" t="s">
        <v>417</v>
      </c>
      <c r="BV52" s="22" t="s">
        <v>416</v>
      </c>
      <c r="BY52" s="21" t="s">
        <v>416</v>
      </c>
      <c r="BZ52" s="9" t="s">
        <v>417</v>
      </c>
      <c r="CA52" s="9" t="s">
        <v>416</v>
      </c>
      <c r="CC52" s="23" t="s">
        <v>333</v>
      </c>
      <c r="CD52" s="2" t="s">
        <v>315</v>
      </c>
      <c r="CG52" s="14"/>
      <c r="CI52" s="23" t="s">
        <v>364</v>
      </c>
      <c r="CJ52" s="2" t="s">
        <v>365</v>
      </c>
      <c r="CK52" s="2" t="s">
        <v>366</v>
      </c>
      <c r="CL52" s="2" t="s">
        <v>367</v>
      </c>
      <c r="CM52" s="2" t="s">
        <v>315</v>
      </c>
      <c r="CT52" s="252" t="s">
        <v>774</v>
      </c>
    </row>
    <row r="53" spans="1:98" ht="26.1" customHeight="1">
      <c r="A53" s="62">
        <v>49</v>
      </c>
      <c r="B53" s="101" t="s">
        <v>1025</v>
      </c>
      <c r="C53" s="103" t="s">
        <v>1355</v>
      </c>
      <c r="D53" s="10" t="s">
        <v>59</v>
      </c>
      <c r="E53" s="258" t="s">
        <v>119</v>
      </c>
      <c r="F53" s="196" t="s">
        <v>714</v>
      </c>
      <c r="G53" s="8">
        <v>5</v>
      </c>
      <c r="H53" s="8" t="s">
        <v>270</v>
      </c>
      <c r="I53" s="2" t="s">
        <v>55</v>
      </c>
      <c r="J53" s="38">
        <v>27000</v>
      </c>
      <c r="K53" s="7" t="s">
        <v>418</v>
      </c>
      <c r="L53" s="11">
        <v>1.3</v>
      </c>
      <c r="M53" s="11">
        <v>3</v>
      </c>
      <c r="N53" s="11">
        <v>3</v>
      </c>
      <c r="O53" s="7" t="s">
        <v>269</v>
      </c>
      <c r="P53" s="11" t="s">
        <v>270</v>
      </c>
      <c r="Q53" s="16">
        <v>350</v>
      </c>
      <c r="R53" s="94">
        <f>ROUND((((SUBSTITUTE(SUBSTITUTE(G53,"U",""),"*","")*1000)/SUBSTITUTE(J53,"*",""))*100+(((SUBSTITUTE(SUBSTITUTE(G53,"U",""),"*","")*1000)/SUBSTITUTE(J53,"*",""))*100*((1/60)*Q53)/100)),0)*(L53)</f>
        <v>26</v>
      </c>
      <c r="S53" s="80">
        <f t="shared" si="0"/>
        <v>6</v>
      </c>
      <c r="T53" s="29" t="s">
        <v>731</v>
      </c>
      <c r="U53" s="7" t="s">
        <v>736</v>
      </c>
      <c r="V53" s="7" t="s">
        <v>732</v>
      </c>
      <c r="W53" s="7" t="s">
        <v>723</v>
      </c>
      <c r="X53" s="7" t="s">
        <v>737</v>
      </c>
      <c r="Y53" s="83">
        <f>5-COUNTIF(T53:X53,"-")</f>
        <v>5</v>
      </c>
      <c r="AA53" s="75" t="s">
        <v>737</v>
      </c>
      <c r="AB53" s="75" t="s">
        <v>723</v>
      </c>
      <c r="AC53" s="75" t="s">
        <v>731</v>
      </c>
      <c r="AD53" s="75" t="s">
        <v>732</v>
      </c>
      <c r="AE53" s="75" t="s">
        <v>736</v>
      </c>
      <c r="AG53" s="105">
        <v>2</v>
      </c>
      <c r="AH53" s="105">
        <v>2</v>
      </c>
      <c r="AI53" s="105">
        <v>4</v>
      </c>
      <c r="AJ53" s="70">
        <v>0</v>
      </c>
      <c r="AK53" s="1" t="s">
        <v>270</v>
      </c>
      <c r="AL53" s="144">
        <v>2</v>
      </c>
      <c r="AM53" s="11">
        <v>3</v>
      </c>
      <c r="AN53" s="105">
        <v>7</v>
      </c>
      <c r="AO53" s="105">
        <v>0</v>
      </c>
      <c r="AP53" s="8" t="s">
        <v>270</v>
      </c>
      <c r="AQ53" s="89">
        <f>SUM(AL53:AO53)</f>
        <v>12</v>
      </c>
      <c r="AR53" s="85" t="str">
        <f>INDEX($AL$2:$AO$2,0,MATCH(MAX(AL53:AO53),AL53:AO53,0))&amp;"/"&amp;INDEX($AG$2:$AJ$2,0,MATCH(MAX(AG53:AJ53),AG53:AJ53,0))</f>
        <v>Sci/Sci</v>
      </c>
      <c r="AS53" s="238">
        <v>3</v>
      </c>
      <c r="AT53" s="197">
        <v>2</v>
      </c>
      <c r="AU53" s="33">
        <v>3</v>
      </c>
      <c r="AV53" s="17">
        <v>4</v>
      </c>
      <c r="AW53" s="19" t="str">
        <f>SUM(AT53:AV53)&amp;IF(ISBLANK(AX53),"","-1")</f>
        <v>9</v>
      </c>
      <c r="AX53" s="64"/>
      <c r="AY53" s="71">
        <v>13</v>
      </c>
      <c r="AZ53" s="11">
        <v>0.17</v>
      </c>
      <c r="BA53" s="243">
        <v>50</v>
      </c>
      <c r="BB53" s="27" t="s">
        <v>331</v>
      </c>
      <c r="BC53" s="27"/>
      <c r="BD53" s="27"/>
      <c r="BE53" s="27"/>
      <c r="BF53" s="21" t="s">
        <v>14</v>
      </c>
      <c r="BG53" s="247"/>
      <c r="BH53" s="51"/>
      <c r="BI53" s="64"/>
      <c r="BJ53" s="22"/>
      <c r="BK53" s="9"/>
      <c r="BL53" s="9"/>
      <c r="BM53" s="9"/>
      <c r="BN53" s="68"/>
      <c r="BO53" s="22" t="s">
        <v>413</v>
      </c>
      <c r="BP53" s="9" t="s">
        <v>414</v>
      </c>
      <c r="BQ53" s="9" t="s">
        <v>415</v>
      </c>
      <c r="BR53" s="68"/>
      <c r="BS53" s="9"/>
      <c r="BT53" s="21" t="s">
        <v>416</v>
      </c>
      <c r="BU53" s="22" t="s">
        <v>417</v>
      </c>
      <c r="BV53" s="22" t="s">
        <v>416</v>
      </c>
      <c r="BY53" s="21" t="s">
        <v>416</v>
      </c>
      <c r="BZ53" s="9" t="s">
        <v>417</v>
      </c>
      <c r="CA53" s="9" t="s">
        <v>416</v>
      </c>
      <c r="CC53" s="23" t="s">
        <v>333</v>
      </c>
      <c r="CD53" s="2" t="s">
        <v>315</v>
      </c>
      <c r="CG53" s="14"/>
      <c r="CI53" s="23" t="s">
        <v>364</v>
      </c>
      <c r="CJ53" s="2" t="s">
        <v>365</v>
      </c>
      <c r="CK53" s="2" t="s">
        <v>366</v>
      </c>
      <c r="CL53" s="2" t="s">
        <v>367</v>
      </c>
      <c r="CM53" s="2" t="s">
        <v>315</v>
      </c>
      <c r="CT53" s="252" t="s">
        <v>774</v>
      </c>
    </row>
    <row r="54" spans="1:98" ht="26.1" customHeight="1">
      <c r="A54" s="62">
        <v>50</v>
      </c>
      <c r="B54" s="101" t="s">
        <v>1026</v>
      </c>
      <c r="C54" s="103" t="s">
        <v>1181</v>
      </c>
      <c r="D54" s="10" t="s">
        <v>54</v>
      </c>
      <c r="E54" s="258" t="s">
        <v>119</v>
      </c>
      <c r="F54" s="196" t="s">
        <v>714</v>
      </c>
      <c r="G54" s="8">
        <v>5</v>
      </c>
      <c r="H54" s="8" t="s">
        <v>270</v>
      </c>
      <c r="I54" s="2" t="s">
        <v>55</v>
      </c>
      <c r="J54" s="38">
        <v>27000</v>
      </c>
      <c r="K54" s="7" t="s">
        <v>412</v>
      </c>
      <c r="L54" s="11">
        <v>1.3</v>
      </c>
      <c r="M54" s="11">
        <v>3</v>
      </c>
      <c r="N54" s="11">
        <v>3</v>
      </c>
      <c r="O54" s="7" t="s">
        <v>269</v>
      </c>
      <c r="P54" s="11" t="s">
        <v>270</v>
      </c>
      <c r="Q54" s="16">
        <v>350</v>
      </c>
      <c r="R54" s="94">
        <f>ROUND((((SUBSTITUTE(SUBSTITUTE(G54,"U",""),"*","")*1000)/SUBSTITUTE(J54,"*",""))*100+(((SUBSTITUTE(SUBSTITUTE(G54,"U",""),"*","")*1000)/SUBSTITUTE(J54,"*",""))*100*((1/60)*Q54)/100)),0)*(L54)</f>
        <v>26</v>
      </c>
      <c r="S54" s="80">
        <f t="shared" si="0"/>
        <v>6</v>
      </c>
      <c r="T54" s="29" t="s">
        <v>735</v>
      </c>
      <c r="U54" s="7" t="s">
        <v>731</v>
      </c>
      <c r="V54" s="7" t="s">
        <v>732</v>
      </c>
      <c r="W54" s="7" t="s">
        <v>723</v>
      </c>
      <c r="X54" s="7" t="s">
        <v>737</v>
      </c>
      <c r="Y54" s="83">
        <f>5-COUNTIF(T54:X54,"-")</f>
        <v>5</v>
      </c>
      <c r="AA54" s="75" t="s">
        <v>737</v>
      </c>
      <c r="AB54" s="75" t="s">
        <v>723</v>
      </c>
      <c r="AC54" s="75" t="s">
        <v>731</v>
      </c>
      <c r="AD54" s="75" t="s">
        <v>732</v>
      </c>
      <c r="AE54" s="75" t="s">
        <v>735</v>
      </c>
      <c r="AG54" s="105">
        <v>2</v>
      </c>
      <c r="AH54" s="105">
        <v>2</v>
      </c>
      <c r="AI54" s="105">
        <v>4</v>
      </c>
      <c r="AJ54" s="70">
        <v>0</v>
      </c>
      <c r="AK54" s="1" t="s">
        <v>270</v>
      </c>
      <c r="AL54" s="144">
        <v>3</v>
      </c>
      <c r="AM54" s="11">
        <v>2</v>
      </c>
      <c r="AN54" s="105">
        <v>7</v>
      </c>
      <c r="AO54" s="105">
        <v>0</v>
      </c>
      <c r="AP54" s="8" t="s">
        <v>270</v>
      </c>
      <c r="AQ54" s="89">
        <f>SUM(AL54:AO54)</f>
        <v>12</v>
      </c>
      <c r="AR54" s="85" t="str">
        <f>INDEX($AL$2:$AO$2,0,MATCH(MAX(AL54:AO54),AL54:AO54,0))&amp;"/"&amp;INDEX($AG$2:$AJ$2,0,MATCH(MAX(AG54:AJ54),AG54:AJ54,0))</f>
        <v>Sci/Sci</v>
      </c>
      <c r="AS54" s="238">
        <v>3</v>
      </c>
      <c r="AT54" s="197">
        <v>3</v>
      </c>
      <c r="AU54" s="33">
        <v>2</v>
      </c>
      <c r="AV54" s="17">
        <v>4</v>
      </c>
      <c r="AW54" s="19" t="str">
        <f>SUM(AT54:AV54)&amp;IF(ISBLANK(AX54),"","-1")</f>
        <v>9</v>
      </c>
      <c r="AX54" s="64"/>
      <c r="AY54" s="71">
        <v>13</v>
      </c>
      <c r="AZ54" s="11">
        <v>0.15</v>
      </c>
      <c r="BA54" s="243">
        <v>50</v>
      </c>
      <c r="BB54" s="27" t="s">
        <v>331</v>
      </c>
      <c r="BC54" s="27"/>
      <c r="BD54" s="27"/>
      <c r="BE54" s="27"/>
      <c r="BF54" s="54" t="s">
        <v>8</v>
      </c>
      <c r="BG54" s="247"/>
      <c r="BH54" s="51"/>
      <c r="BI54" s="64"/>
      <c r="BJ54" s="22"/>
      <c r="BK54" s="9"/>
      <c r="BL54" s="9"/>
      <c r="BM54" s="9"/>
      <c r="BN54" s="68"/>
      <c r="BO54" s="22" t="s">
        <v>413</v>
      </c>
      <c r="BP54" s="9" t="s">
        <v>414</v>
      </c>
      <c r="BQ54" s="9" t="s">
        <v>415</v>
      </c>
      <c r="BR54" s="68"/>
      <c r="BS54" s="22"/>
      <c r="BT54" s="21" t="s">
        <v>416</v>
      </c>
      <c r="BU54" s="22" t="s">
        <v>417</v>
      </c>
      <c r="BV54" s="22" t="s">
        <v>416</v>
      </c>
      <c r="BY54" s="21" t="s">
        <v>416</v>
      </c>
      <c r="BZ54" s="9" t="s">
        <v>417</v>
      </c>
      <c r="CA54" s="9" t="s">
        <v>416</v>
      </c>
      <c r="CC54" s="23" t="s">
        <v>333</v>
      </c>
      <c r="CD54" s="2" t="s">
        <v>315</v>
      </c>
      <c r="CG54" s="14"/>
      <c r="CI54" s="23" t="s">
        <v>364</v>
      </c>
      <c r="CJ54" s="2" t="s">
        <v>365</v>
      </c>
      <c r="CK54" s="2" t="s">
        <v>366</v>
      </c>
      <c r="CL54" s="2" t="s">
        <v>367</v>
      </c>
      <c r="CM54" s="2" t="s">
        <v>315</v>
      </c>
      <c r="CT54" s="252" t="s">
        <v>774</v>
      </c>
    </row>
    <row r="55" spans="1:98" ht="26.1" customHeight="1">
      <c r="A55" s="62">
        <v>51</v>
      </c>
      <c r="B55" s="101" t="s">
        <v>1027</v>
      </c>
      <c r="C55" s="103" t="s">
        <v>1356</v>
      </c>
      <c r="D55" s="10" t="s">
        <v>56</v>
      </c>
      <c r="E55" s="258" t="s">
        <v>119</v>
      </c>
      <c r="F55" s="196" t="s">
        <v>714</v>
      </c>
      <c r="G55" s="8">
        <v>5</v>
      </c>
      <c r="H55" s="8" t="s">
        <v>270</v>
      </c>
      <c r="I55" s="2" t="s">
        <v>55</v>
      </c>
      <c r="J55" s="38">
        <v>28500</v>
      </c>
      <c r="K55" s="7" t="s">
        <v>418</v>
      </c>
      <c r="L55" s="11">
        <v>1.3</v>
      </c>
      <c r="M55" s="11">
        <v>3</v>
      </c>
      <c r="N55" s="11">
        <v>3</v>
      </c>
      <c r="O55" s="7" t="s">
        <v>269</v>
      </c>
      <c r="P55" s="11" t="s">
        <v>270</v>
      </c>
      <c r="Q55" s="16">
        <v>500</v>
      </c>
      <c r="R55" s="94">
        <f>ROUND((((SUBSTITUTE(SUBSTITUTE(G55,"U",""),"*","")*1000)/SUBSTITUTE(J55,"*",""))*100+(((SUBSTITUTE(SUBSTITUTE(G55,"U",""),"*","")*1000)/SUBSTITUTE(J55,"*",""))*100*((1/60)*Q55)/100)),0)*(L55)</f>
        <v>24.7</v>
      </c>
      <c r="S55" s="80">
        <f t="shared" si="0"/>
        <v>6</v>
      </c>
      <c r="T55" s="29" t="s">
        <v>731</v>
      </c>
      <c r="U55" s="7" t="s">
        <v>735</v>
      </c>
      <c r="V55" s="7" t="s">
        <v>732</v>
      </c>
      <c r="W55" s="7" t="s">
        <v>737</v>
      </c>
      <c r="X55" s="7" t="s">
        <v>723</v>
      </c>
      <c r="Y55" s="83">
        <f>5-COUNTIF(T55:X55,"-")</f>
        <v>5</v>
      </c>
      <c r="AA55" s="75" t="s">
        <v>737</v>
      </c>
      <c r="AB55" s="75" t="s">
        <v>723</v>
      </c>
      <c r="AC55" s="75" t="s">
        <v>731</v>
      </c>
      <c r="AD55" s="75" t="s">
        <v>732</v>
      </c>
      <c r="AE55" s="75" t="s">
        <v>735</v>
      </c>
      <c r="AG55" s="105">
        <v>2</v>
      </c>
      <c r="AH55" s="105">
        <v>2</v>
      </c>
      <c r="AI55" s="105">
        <v>4</v>
      </c>
      <c r="AJ55" s="70">
        <v>0</v>
      </c>
      <c r="AK55" s="1" t="s">
        <v>270</v>
      </c>
      <c r="AL55" s="144">
        <v>3</v>
      </c>
      <c r="AM55" s="11">
        <v>2</v>
      </c>
      <c r="AN55" s="105">
        <v>7</v>
      </c>
      <c r="AO55" s="105">
        <v>0</v>
      </c>
      <c r="AP55" s="8" t="s">
        <v>270</v>
      </c>
      <c r="AQ55" s="89">
        <f>SUM(AL55:AO55)</f>
        <v>12</v>
      </c>
      <c r="AR55" s="85" t="str">
        <f>INDEX($AL$2:$AO$2,0,MATCH(MAX(AL55:AO55),AL55:AO55,0))&amp;"/"&amp;INDEX($AG$2:$AJ$2,0,MATCH(MAX(AG55:AJ55),AG55:AJ55,0))</f>
        <v>Sci/Sci</v>
      </c>
      <c r="AS55" s="238">
        <v>3</v>
      </c>
      <c r="AT55" s="197">
        <v>3</v>
      </c>
      <c r="AU55" s="33">
        <v>2</v>
      </c>
      <c r="AV55" s="17">
        <v>4</v>
      </c>
      <c r="AW55" s="19" t="str">
        <f>SUM(AT55:AV55)&amp;IF(ISBLANK(AX55),"","-1")</f>
        <v>9</v>
      </c>
      <c r="AX55" s="64"/>
      <c r="AY55" s="71">
        <v>11</v>
      </c>
      <c r="AZ55" s="11">
        <v>0.15</v>
      </c>
      <c r="BA55" s="243">
        <v>33</v>
      </c>
      <c r="BB55" s="27" t="s">
        <v>331</v>
      </c>
      <c r="BC55" s="27"/>
      <c r="BD55" s="27"/>
      <c r="BE55" s="27"/>
      <c r="BF55" s="21" t="s">
        <v>14</v>
      </c>
      <c r="BG55" s="247"/>
      <c r="BH55" s="51"/>
      <c r="BI55" s="64"/>
      <c r="BJ55" s="22"/>
      <c r="BK55" s="9"/>
      <c r="BL55" s="9"/>
      <c r="BM55" s="9"/>
      <c r="BN55" s="68"/>
      <c r="BO55" s="22" t="s">
        <v>304</v>
      </c>
      <c r="BP55" s="9" t="s">
        <v>305</v>
      </c>
      <c r="BQ55" s="9" t="s">
        <v>306</v>
      </c>
      <c r="BR55" s="68"/>
      <c r="BS55" s="22"/>
      <c r="BT55" s="21" t="s">
        <v>311</v>
      </c>
      <c r="BU55" s="22" t="s">
        <v>303</v>
      </c>
      <c r="BV55" s="22" t="s">
        <v>311</v>
      </c>
      <c r="BY55" s="21" t="s">
        <v>311</v>
      </c>
      <c r="BZ55" s="9" t="s">
        <v>303</v>
      </c>
      <c r="CA55" s="9" t="s">
        <v>311</v>
      </c>
      <c r="CC55" s="23" t="s">
        <v>333</v>
      </c>
      <c r="CD55" s="2" t="s">
        <v>315</v>
      </c>
      <c r="CG55" s="14"/>
      <c r="CI55" s="23" t="s">
        <v>364</v>
      </c>
      <c r="CJ55" s="2" t="s">
        <v>365</v>
      </c>
      <c r="CK55" s="2" t="s">
        <v>366</v>
      </c>
      <c r="CL55" s="2" t="s">
        <v>367</v>
      </c>
      <c r="CM55" s="2" t="s">
        <v>315</v>
      </c>
      <c r="CT55" s="252" t="s">
        <v>774</v>
      </c>
    </row>
    <row r="56" spans="1:98" ht="26.1" customHeight="1">
      <c r="A56" s="63">
        <v>52</v>
      </c>
      <c r="B56" s="101" t="s">
        <v>1028</v>
      </c>
      <c r="C56" s="103" t="s">
        <v>1182</v>
      </c>
      <c r="D56" s="181" t="s">
        <v>61</v>
      </c>
      <c r="E56" s="258" t="s">
        <v>119</v>
      </c>
      <c r="F56" s="196" t="s">
        <v>714</v>
      </c>
      <c r="G56" s="8">
        <v>5</v>
      </c>
      <c r="H56" s="8" t="s">
        <v>1794</v>
      </c>
      <c r="I56" s="2" t="s">
        <v>55</v>
      </c>
      <c r="J56" s="38">
        <v>31500</v>
      </c>
      <c r="K56" s="7" t="s">
        <v>412</v>
      </c>
      <c r="L56" s="11">
        <v>1.3</v>
      </c>
      <c r="M56" s="11">
        <v>3</v>
      </c>
      <c r="N56" s="11">
        <v>3</v>
      </c>
      <c r="O56" s="7" t="s">
        <v>269</v>
      </c>
      <c r="P56" s="11" t="s">
        <v>270</v>
      </c>
      <c r="Q56" s="16">
        <v>750</v>
      </c>
      <c r="R56" s="94">
        <f>ROUND((((SUBSTITUTE(SUBSTITUTE(G56,"U",""),"*","")*1000)/SUBSTITUTE(J56,"*",""))*100+(((SUBSTITUTE(SUBSTITUTE(G56,"U",""),"*","")*1000)/SUBSTITUTE(J56,"*",""))*100*((1/60)*Q56)/100)),0)*(L56)</f>
        <v>23.400000000000002</v>
      </c>
      <c r="S56" s="80">
        <f t="shared" si="0"/>
        <v>6</v>
      </c>
      <c r="T56" s="29" t="s">
        <v>731</v>
      </c>
      <c r="U56" s="7" t="s">
        <v>721</v>
      </c>
      <c r="V56" s="7" t="s">
        <v>728</v>
      </c>
      <c r="W56" s="7" t="s">
        <v>737</v>
      </c>
      <c r="X56" s="7" t="s">
        <v>729</v>
      </c>
      <c r="Y56" s="83">
        <f>5-COUNTIF(T56:X56,"-")</f>
        <v>5</v>
      </c>
      <c r="AA56" s="75" t="s">
        <v>737</v>
      </c>
      <c r="AB56" s="75" t="s">
        <v>721</v>
      </c>
      <c r="AC56" s="75" t="s">
        <v>729</v>
      </c>
      <c r="AD56" s="75" t="s">
        <v>731</v>
      </c>
      <c r="AE56" s="75" t="s">
        <v>728</v>
      </c>
      <c r="AG56" s="105">
        <v>2</v>
      </c>
      <c r="AH56" s="105">
        <v>3</v>
      </c>
      <c r="AI56" s="105">
        <v>4</v>
      </c>
      <c r="AJ56" s="70">
        <v>2</v>
      </c>
      <c r="AK56" s="1" t="s">
        <v>270</v>
      </c>
      <c r="AL56" s="144">
        <v>2</v>
      </c>
      <c r="AM56" s="11">
        <v>3</v>
      </c>
      <c r="AN56" s="105">
        <v>5</v>
      </c>
      <c r="AO56" s="105">
        <v>2</v>
      </c>
      <c r="AP56" s="8" t="s">
        <v>270</v>
      </c>
      <c r="AQ56" s="89">
        <f>SUM(AL56:AO56)</f>
        <v>12</v>
      </c>
      <c r="AR56" s="85" t="str">
        <f>INDEX($AL$2:$AO$2,0,MATCH(MAX(AL56:AO56),AL56:AO56,0))&amp;"/"&amp;INDEX($AG$2:$AJ$2,0,MATCH(MAX(AG56:AJ56),AG56:AJ56,0))</f>
        <v>Sci/Sci</v>
      </c>
      <c r="AS56" s="238">
        <v>3</v>
      </c>
      <c r="AT56" s="197">
        <v>2</v>
      </c>
      <c r="AU56" s="197">
        <v>3</v>
      </c>
      <c r="AV56" s="198">
        <v>4</v>
      </c>
      <c r="AW56" s="19" t="str">
        <f>SUM(AT56:AV56)&amp;IF(ISBLANK(AX56),"","-1")</f>
        <v>9-1</v>
      </c>
      <c r="AX56" s="68" t="s">
        <v>437</v>
      </c>
      <c r="AY56" s="71">
        <v>9</v>
      </c>
      <c r="AZ56" s="11">
        <v>0.15</v>
      </c>
      <c r="BA56" s="243">
        <v>40</v>
      </c>
      <c r="BB56" s="27" t="s">
        <v>331</v>
      </c>
      <c r="BC56" s="27"/>
      <c r="BD56" s="27"/>
      <c r="BE56" s="27"/>
      <c r="BF56" s="54" t="s">
        <v>760</v>
      </c>
      <c r="BG56" s="247"/>
      <c r="BH56" s="51"/>
      <c r="BI56" s="64"/>
      <c r="BJ56" s="22"/>
      <c r="BK56" s="22"/>
      <c r="BL56" s="22"/>
      <c r="BM56" s="22"/>
      <c r="BN56" s="68"/>
      <c r="BO56" s="22" t="s">
        <v>304</v>
      </c>
      <c r="BP56" s="9" t="s">
        <v>305</v>
      </c>
      <c r="BQ56" s="9" t="s">
        <v>306</v>
      </c>
      <c r="BR56" s="68"/>
      <c r="BS56" s="9"/>
      <c r="BT56" s="21" t="s">
        <v>303</v>
      </c>
      <c r="BU56" s="22" t="s">
        <v>311</v>
      </c>
      <c r="BV56" s="22" t="s">
        <v>311</v>
      </c>
      <c r="BY56" s="21" t="s">
        <v>311</v>
      </c>
      <c r="BZ56" s="9" t="s">
        <v>311</v>
      </c>
      <c r="CA56" s="9" t="s">
        <v>303</v>
      </c>
      <c r="CC56" s="23" t="s">
        <v>62</v>
      </c>
      <c r="CD56" s="2" t="s">
        <v>333</v>
      </c>
      <c r="CE56" s="2" t="s">
        <v>315</v>
      </c>
      <c r="CG56" s="14"/>
      <c r="CI56" s="23" t="s">
        <v>62</v>
      </c>
      <c r="CJ56" s="2" t="s">
        <v>364</v>
      </c>
      <c r="CK56" s="2" t="s">
        <v>365</v>
      </c>
      <c r="CL56" s="2" t="s">
        <v>366</v>
      </c>
      <c r="CM56" s="2" t="s">
        <v>367</v>
      </c>
      <c r="CN56" s="2" t="s">
        <v>315</v>
      </c>
      <c r="CT56" s="252" t="s">
        <v>779</v>
      </c>
    </row>
    <row r="57" spans="1:98" ht="26.1" customHeight="1">
      <c r="A57" s="184">
        <v>52.2</v>
      </c>
      <c r="B57" s="101" t="s">
        <v>1028</v>
      </c>
      <c r="C57" s="103" t="s">
        <v>1182</v>
      </c>
      <c r="D57" s="185" t="s">
        <v>61</v>
      </c>
      <c r="E57" s="259" t="s">
        <v>119</v>
      </c>
      <c r="F57" s="184" t="s">
        <v>714</v>
      </c>
      <c r="G57" s="187" t="s">
        <v>1876</v>
      </c>
      <c r="H57" s="187" t="s">
        <v>1782</v>
      </c>
      <c r="I57" s="2" t="s">
        <v>55</v>
      </c>
      <c r="J57" s="38">
        <v>42000</v>
      </c>
      <c r="K57" s="7" t="s">
        <v>412</v>
      </c>
      <c r="L57" s="11">
        <v>1.3</v>
      </c>
      <c r="M57" s="11">
        <v>3</v>
      </c>
      <c r="N57" s="11">
        <v>3</v>
      </c>
      <c r="O57" s="7" t="s">
        <v>269</v>
      </c>
      <c r="P57" s="11" t="s">
        <v>270</v>
      </c>
      <c r="Q57" s="16">
        <v>750</v>
      </c>
      <c r="R57" s="94">
        <f>ROUND((((SUBSTITUTE(SUBSTITUTE(G57,"U",""),"*","")*1000)/SUBSTITUTE(J57,"*",""))*100+(((SUBSTITUTE(SUBSTITUTE(G57,"U",""),"*","")*1000)/SUBSTITUTE(J57,"*",""))*100*((1/60)*Q57)/100)),0)*(L57)</f>
        <v>16.900000000000002</v>
      </c>
      <c r="S57" s="80">
        <f t="shared" si="0"/>
        <v>6</v>
      </c>
      <c r="T57" s="29" t="s">
        <v>731</v>
      </c>
      <c r="U57" s="7" t="s">
        <v>721</v>
      </c>
      <c r="V57" s="7" t="s">
        <v>728</v>
      </c>
      <c r="W57" s="7" t="s">
        <v>737</v>
      </c>
      <c r="X57" s="7" t="s">
        <v>729</v>
      </c>
      <c r="Y57" s="83">
        <f>5-COUNTIF(T57:X57,"-")</f>
        <v>5</v>
      </c>
      <c r="AA57" s="75" t="s">
        <v>737</v>
      </c>
      <c r="AB57" s="75" t="s">
        <v>721</v>
      </c>
      <c r="AC57" s="75" t="s">
        <v>729</v>
      </c>
      <c r="AD57" s="75" t="s">
        <v>731</v>
      </c>
      <c r="AE57" s="75" t="s">
        <v>728</v>
      </c>
      <c r="AG57" s="105">
        <v>2</v>
      </c>
      <c r="AH57" s="105">
        <v>3</v>
      </c>
      <c r="AI57" s="105">
        <v>4</v>
      </c>
      <c r="AJ57" s="70">
        <v>2</v>
      </c>
      <c r="AK57" s="1" t="s">
        <v>270</v>
      </c>
      <c r="AL57" s="144">
        <v>2</v>
      </c>
      <c r="AM57" s="11">
        <v>3</v>
      </c>
      <c r="AN57" s="105">
        <v>5</v>
      </c>
      <c r="AO57" s="105">
        <v>2</v>
      </c>
      <c r="AP57" s="8" t="s">
        <v>270</v>
      </c>
      <c r="AQ57" s="89">
        <f>SUM(AL57:AO57)</f>
        <v>12</v>
      </c>
      <c r="AR57" s="85" t="str">
        <f>INDEX($AL$2:$AO$2,0,MATCH(MAX(AL57:AO57),AL57:AO57,0))&amp;"/"&amp;INDEX($AG$2:$AJ$2,0,MATCH(MAX(AG57:AJ57),AG57:AJ57,0))</f>
        <v>Sci/Sci</v>
      </c>
      <c r="AS57" s="238">
        <v>3</v>
      </c>
      <c r="AT57" s="197">
        <v>2</v>
      </c>
      <c r="AU57" s="197">
        <v>3</v>
      </c>
      <c r="AV57" s="198">
        <v>5</v>
      </c>
      <c r="AW57" s="19" t="str">
        <f>SUM(AT57:AV57)&amp;IF(ISBLANK(AX57),"","-1")</f>
        <v>10-1</v>
      </c>
      <c r="AX57" s="68" t="s">
        <v>437</v>
      </c>
      <c r="AY57" s="71">
        <v>9</v>
      </c>
      <c r="AZ57" s="11">
        <v>0.15</v>
      </c>
      <c r="BA57" s="243">
        <v>40</v>
      </c>
      <c r="BB57" s="27" t="s">
        <v>331</v>
      </c>
      <c r="BC57" s="27"/>
      <c r="BD57" s="27"/>
      <c r="BE57" s="27"/>
      <c r="BF57" s="54" t="s">
        <v>1867</v>
      </c>
      <c r="BG57" s="247" t="s">
        <v>1869</v>
      </c>
      <c r="BH57" s="51"/>
      <c r="BI57" s="64"/>
      <c r="BJ57" s="23" t="s">
        <v>1802</v>
      </c>
      <c r="BK57" s="23" t="s">
        <v>1803</v>
      </c>
      <c r="BL57" s="23" t="s">
        <v>1804</v>
      </c>
      <c r="BM57" s="23" t="s">
        <v>1805</v>
      </c>
      <c r="BN57" s="79" t="s">
        <v>1866</v>
      </c>
      <c r="BO57" s="22" t="s">
        <v>304</v>
      </c>
      <c r="BP57" s="9" t="s">
        <v>305</v>
      </c>
      <c r="BQ57" s="9" t="s">
        <v>306</v>
      </c>
      <c r="BR57" s="68"/>
      <c r="BS57" s="9"/>
      <c r="BT57" s="21" t="s">
        <v>303</v>
      </c>
      <c r="BU57" s="22" t="s">
        <v>311</v>
      </c>
      <c r="BV57" s="22" t="s">
        <v>311</v>
      </c>
      <c r="BY57" s="21" t="s">
        <v>311</v>
      </c>
      <c r="BZ57" s="9" t="s">
        <v>311</v>
      </c>
      <c r="CA57" s="9" t="s">
        <v>303</v>
      </c>
      <c r="CC57" s="23" t="s">
        <v>62</v>
      </c>
      <c r="CD57" s="2" t="s">
        <v>333</v>
      </c>
      <c r="CE57" s="2" t="s">
        <v>315</v>
      </c>
      <c r="CG57" s="14"/>
      <c r="CI57" s="23" t="s">
        <v>62</v>
      </c>
      <c r="CJ57" s="2" t="s">
        <v>364</v>
      </c>
      <c r="CK57" s="2" t="s">
        <v>365</v>
      </c>
      <c r="CL57" s="2" t="s">
        <v>366</v>
      </c>
      <c r="CM57" s="2" t="s">
        <v>367</v>
      </c>
      <c r="CN57" s="2" t="s">
        <v>315</v>
      </c>
      <c r="CT57" s="252" t="s">
        <v>779</v>
      </c>
    </row>
    <row r="58" spans="1:98" ht="26.1" customHeight="1">
      <c r="A58" s="63">
        <v>53</v>
      </c>
      <c r="B58" s="101" t="s">
        <v>1029</v>
      </c>
      <c r="C58" s="103" t="s">
        <v>1183</v>
      </c>
      <c r="D58" s="181" t="s">
        <v>64</v>
      </c>
      <c r="E58" s="258" t="s">
        <v>119</v>
      </c>
      <c r="F58" s="196" t="s">
        <v>714</v>
      </c>
      <c r="G58" s="8">
        <v>5</v>
      </c>
      <c r="H58" s="8" t="s">
        <v>1794</v>
      </c>
      <c r="I58" s="2" t="s">
        <v>55</v>
      </c>
      <c r="J58" s="38">
        <v>30000</v>
      </c>
      <c r="K58" s="7" t="s">
        <v>412</v>
      </c>
      <c r="L58" s="11">
        <v>1.3</v>
      </c>
      <c r="M58" s="11">
        <v>3</v>
      </c>
      <c r="N58" s="11">
        <v>3</v>
      </c>
      <c r="O58" s="7" t="s">
        <v>269</v>
      </c>
      <c r="P58" s="11" t="s">
        <v>270</v>
      </c>
      <c r="Q58" s="16">
        <v>300</v>
      </c>
      <c r="R58" s="94">
        <f>ROUND((((SUBSTITUTE(SUBSTITUTE(G58,"U",""),"*","")*1000)/SUBSTITUTE(J58,"*",""))*100+(((SUBSTITUTE(SUBSTITUTE(G58,"U",""),"*","")*1000)/SUBSTITUTE(J58,"*",""))*100*((1/60)*Q58)/100)),0)*(L58)</f>
        <v>23.400000000000002</v>
      </c>
      <c r="S58" s="80">
        <f t="shared" si="0"/>
        <v>6</v>
      </c>
      <c r="T58" s="29" t="s">
        <v>731</v>
      </c>
      <c r="U58" s="7" t="s">
        <v>721</v>
      </c>
      <c r="V58" s="7" t="s">
        <v>737</v>
      </c>
      <c r="W58" s="7" t="s">
        <v>722</v>
      </c>
      <c r="X58" s="7" t="s">
        <v>728</v>
      </c>
      <c r="Y58" s="83">
        <f>5-COUNTIF(T58:X58,"-")</f>
        <v>5</v>
      </c>
      <c r="AA58" s="75" t="s">
        <v>737</v>
      </c>
      <c r="AB58" s="75" t="s">
        <v>721</v>
      </c>
      <c r="AC58" s="75" t="s">
        <v>731</v>
      </c>
      <c r="AD58" s="75" t="s">
        <v>722</v>
      </c>
      <c r="AE58" s="75" t="s">
        <v>728</v>
      </c>
      <c r="AG58" s="105">
        <v>2</v>
      </c>
      <c r="AH58" s="105">
        <v>3</v>
      </c>
      <c r="AI58" s="105">
        <v>4</v>
      </c>
      <c r="AJ58" s="70">
        <v>0</v>
      </c>
      <c r="AK58" s="1" t="s">
        <v>270</v>
      </c>
      <c r="AL58" s="144">
        <v>2</v>
      </c>
      <c r="AM58" s="11">
        <v>3</v>
      </c>
      <c r="AN58" s="105">
        <v>7</v>
      </c>
      <c r="AO58" s="105">
        <v>0</v>
      </c>
      <c r="AP58" s="8" t="s">
        <v>270</v>
      </c>
      <c r="AQ58" s="89">
        <f>SUM(AL58:AO58)</f>
        <v>12</v>
      </c>
      <c r="AR58" s="85" t="str">
        <f>INDEX($AL$2:$AO$2,0,MATCH(MAX(AL58:AO58),AL58:AO58,0))&amp;"/"&amp;INDEX($AG$2:$AJ$2,0,MATCH(MAX(AG58:AJ58),AG58:AJ58,0))</f>
        <v>Sci/Sci</v>
      </c>
      <c r="AS58" s="238">
        <v>3</v>
      </c>
      <c r="AT58" s="197">
        <v>2</v>
      </c>
      <c r="AU58" s="197">
        <v>3</v>
      </c>
      <c r="AV58" s="198">
        <v>4</v>
      </c>
      <c r="AW58" s="19" t="str">
        <f>SUM(AT58:AV58)&amp;IF(ISBLANK(AX58),"","-1")</f>
        <v>9</v>
      </c>
      <c r="AX58" s="64"/>
      <c r="AY58" s="71">
        <v>10</v>
      </c>
      <c r="AZ58" s="11">
        <v>0.15</v>
      </c>
      <c r="BA58" s="243">
        <v>30</v>
      </c>
      <c r="BB58" s="27" t="s">
        <v>331</v>
      </c>
      <c r="BC58" s="27"/>
      <c r="BD58" s="27"/>
      <c r="BE58" s="27"/>
      <c r="BF58" s="54" t="s">
        <v>760</v>
      </c>
      <c r="BG58" s="247"/>
      <c r="BH58" s="51"/>
      <c r="BI58" s="64"/>
      <c r="BJ58" s="22"/>
      <c r="BK58" s="22"/>
      <c r="BL58" s="22"/>
      <c r="BM58" s="22"/>
      <c r="BN58" s="68"/>
      <c r="BO58" s="22" t="s">
        <v>304</v>
      </c>
      <c r="BP58" s="9" t="s">
        <v>305</v>
      </c>
      <c r="BQ58" s="9" t="s">
        <v>306</v>
      </c>
      <c r="BR58" s="68"/>
      <c r="BS58" s="22"/>
      <c r="BT58" s="21" t="s">
        <v>419</v>
      </c>
      <c r="BU58" s="22" t="s">
        <v>303</v>
      </c>
      <c r="BV58" s="22" t="s">
        <v>419</v>
      </c>
      <c r="BY58" s="21" t="s">
        <v>419</v>
      </c>
      <c r="BZ58" s="9" t="s">
        <v>303</v>
      </c>
      <c r="CA58" s="9" t="s">
        <v>419</v>
      </c>
      <c r="CC58" s="23" t="s">
        <v>65</v>
      </c>
      <c r="CD58" s="2" t="s">
        <v>333</v>
      </c>
      <c r="CE58" s="2" t="s">
        <v>315</v>
      </c>
      <c r="CG58" s="14"/>
      <c r="CI58" s="23" t="s">
        <v>65</v>
      </c>
      <c r="CJ58" s="2" t="s">
        <v>364</v>
      </c>
      <c r="CK58" s="2" t="s">
        <v>365</v>
      </c>
      <c r="CL58" s="2" t="s">
        <v>366</v>
      </c>
      <c r="CM58" s="2" t="s">
        <v>367</v>
      </c>
      <c r="CN58" s="2" t="s">
        <v>315</v>
      </c>
      <c r="CT58" s="252" t="s">
        <v>778</v>
      </c>
    </row>
    <row r="59" spans="1:98" ht="26.1" customHeight="1">
      <c r="A59" s="184">
        <v>53.2</v>
      </c>
      <c r="B59" s="101" t="s">
        <v>1029</v>
      </c>
      <c r="C59" s="103" t="s">
        <v>1183</v>
      </c>
      <c r="D59" s="185" t="s">
        <v>64</v>
      </c>
      <c r="E59" s="259" t="s">
        <v>119</v>
      </c>
      <c r="F59" s="184" t="s">
        <v>714</v>
      </c>
      <c r="G59" s="187" t="s">
        <v>1876</v>
      </c>
      <c r="H59" s="187" t="s">
        <v>1782</v>
      </c>
      <c r="I59" s="2" t="s">
        <v>55</v>
      </c>
      <c r="J59" s="38">
        <v>40000</v>
      </c>
      <c r="K59" s="7" t="s">
        <v>412</v>
      </c>
      <c r="L59" s="11">
        <v>1.3</v>
      </c>
      <c r="M59" s="11">
        <v>3</v>
      </c>
      <c r="N59" s="11">
        <v>3</v>
      </c>
      <c r="O59" s="7" t="s">
        <v>269</v>
      </c>
      <c r="P59" s="11" t="s">
        <v>270</v>
      </c>
      <c r="Q59" s="16">
        <v>300</v>
      </c>
      <c r="R59" s="94">
        <f>ROUND((((SUBSTITUTE(SUBSTITUTE(G59,"U",""),"*","")*1000)/SUBSTITUTE(J59,"*",""))*100+(((SUBSTITUTE(SUBSTITUTE(G59,"U",""),"*","")*1000)/SUBSTITUTE(J59,"*",""))*100*((1/60)*Q59)/100)),0)*(L59)</f>
        <v>16.900000000000002</v>
      </c>
      <c r="S59" s="80">
        <f t="shared" si="0"/>
        <v>6</v>
      </c>
      <c r="T59" s="29" t="s">
        <v>731</v>
      </c>
      <c r="U59" s="7" t="s">
        <v>721</v>
      </c>
      <c r="V59" s="7" t="s">
        <v>737</v>
      </c>
      <c r="W59" s="7" t="s">
        <v>722</v>
      </c>
      <c r="X59" s="7" t="s">
        <v>728</v>
      </c>
      <c r="Y59" s="83">
        <f>5-COUNTIF(T59:X59,"-")</f>
        <v>5</v>
      </c>
      <c r="AA59" s="75" t="s">
        <v>737</v>
      </c>
      <c r="AB59" s="75" t="s">
        <v>721</v>
      </c>
      <c r="AC59" s="75" t="s">
        <v>731</v>
      </c>
      <c r="AD59" s="75" t="s">
        <v>722</v>
      </c>
      <c r="AE59" s="75" t="s">
        <v>728</v>
      </c>
      <c r="AG59" s="105">
        <v>2</v>
      </c>
      <c r="AH59" s="105">
        <v>3</v>
      </c>
      <c r="AI59" s="105">
        <v>4</v>
      </c>
      <c r="AJ59" s="70">
        <v>0</v>
      </c>
      <c r="AK59" s="1" t="s">
        <v>270</v>
      </c>
      <c r="AL59" s="144">
        <v>2</v>
      </c>
      <c r="AM59" s="11">
        <v>3</v>
      </c>
      <c r="AN59" s="105">
        <v>7</v>
      </c>
      <c r="AO59" s="105">
        <v>0</v>
      </c>
      <c r="AP59" s="8" t="s">
        <v>270</v>
      </c>
      <c r="AQ59" s="89">
        <f>SUM(AL59:AO59)</f>
        <v>12</v>
      </c>
      <c r="AR59" s="85" t="str">
        <f>INDEX($AL$2:$AO$2,0,MATCH(MAX(AL59:AO59),AL59:AO59,0))&amp;"/"&amp;INDEX($AG$2:$AJ$2,0,MATCH(MAX(AG59:AJ59),AG59:AJ59,0))</f>
        <v>Sci/Sci</v>
      </c>
      <c r="AS59" s="238">
        <v>3</v>
      </c>
      <c r="AT59" s="197">
        <v>2</v>
      </c>
      <c r="AU59" s="197">
        <v>3</v>
      </c>
      <c r="AV59" s="198">
        <v>5</v>
      </c>
      <c r="AW59" s="19" t="str">
        <f>SUM(AT59:AV59)&amp;IF(ISBLANK(AX59),"","-1")</f>
        <v>10</v>
      </c>
      <c r="AX59" s="64"/>
      <c r="AY59" s="71">
        <v>10</v>
      </c>
      <c r="AZ59" s="11">
        <v>0.15</v>
      </c>
      <c r="BA59" s="243">
        <v>30</v>
      </c>
      <c r="BB59" s="27" t="s">
        <v>331</v>
      </c>
      <c r="BC59" s="27"/>
      <c r="BD59" s="27"/>
      <c r="BE59" s="27"/>
      <c r="BF59" s="54" t="s">
        <v>1867</v>
      </c>
      <c r="BG59" s="247" t="s">
        <v>1869</v>
      </c>
      <c r="BH59" s="51"/>
      <c r="BI59" s="64"/>
      <c r="BJ59" s="23" t="s">
        <v>1802</v>
      </c>
      <c r="BK59" s="23" t="s">
        <v>1803</v>
      </c>
      <c r="BL59" s="23" t="s">
        <v>1804</v>
      </c>
      <c r="BM59" s="23" t="s">
        <v>1812</v>
      </c>
      <c r="BN59" s="79" t="s">
        <v>1866</v>
      </c>
      <c r="BO59" s="22" t="s">
        <v>304</v>
      </c>
      <c r="BP59" s="9" t="s">
        <v>305</v>
      </c>
      <c r="BQ59" s="9" t="s">
        <v>306</v>
      </c>
      <c r="BR59" s="68"/>
      <c r="BS59" s="9"/>
      <c r="BT59" s="21" t="s">
        <v>419</v>
      </c>
      <c r="BU59" s="22" t="s">
        <v>303</v>
      </c>
      <c r="BV59" s="22" t="s">
        <v>419</v>
      </c>
      <c r="BY59" s="21" t="s">
        <v>419</v>
      </c>
      <c r="BZ59" s="9" t="s">
        <v>303</v>
      </c>
      <c r="CA59" s="9" t="s">
        <v>419</v>
      </c>
      <c r="CC59" s="23" t="s">
        <v>65</v>
      </c>
      <c r="CD59" s="2" t="s">
        <v>333</v>
      </c>
      <c r="CE59" s="2" t="s">
        <v>315</v>
      </c>
      <c r="CG59" s="14"/>
      <c r="CI59" s="23" t="s">
        <v>65</v>
      </c>
      <c r="CJ59" s="2" t="s">
        <v>364</v>
      </c>
      <c r="CK59" s="2" t="s">
        <v>365</v>
      </c>
      <c r="CL59" s="2" t="s">
        <v>366</v>
      </c>
      <c r="CM59" s="2" t="s">
        <v>367</v>
      </c>
      <c r="CN59" s="2" t="s">
        <v>315</v>
      </c>
      <c r="CT59" s="252" t="s">
        <v>778</v>
      </c>
    </row>
    <row r="60" spans="1:98" ht="26.1" customHeight="1">
      <c r="A60" s="63">
        <v>54</v>
      </c>
      <c r="B60" s="101" t="s">
        <v>1030</v>
      </c>
      <c r="C60" s="103" t="s">
        <v>1184</v>
      </c>
      <c r="D60" s="181" t="s">
        <v>73</v>
      </c>
      <c r="E60" s="258" t="s">
        <v>119</v>
      </c>
      <c r="F60" s="196" t="s">
        <v>714</v>
      </c>
      <c r="G60" s="8">
        <v>5</v>
      </c>
      <c r="H60" s="8" t="s">
        <v>1786</v>
      </c>
      <c r="I60" s="2" t="s">
        <v>55</v>
      </c>
      <c r="J60" s="38">
        <v>30000</v>
      </c>
      <c r="K60" s="7" t="s">
        <v>420</v>
      </c>
      <c r="L60" s="11">
        <v>1.45</v>
      </c>
      <c r="M60" s="11">
        <v>3</v>
      </c>
      <c r="N60" s="11">
        <v>3</v>
      </c>
      <c r="O60" s="7" t="s">
        <v>269</v>
      </c>
      <c r="P60" s="11" t="s">
        <v>270</v>
      </c>
      <c r="Q60" s="16">
        <v>250</v>
      </c>
      <c r="R60" s="94">
        <f>ROUND((((SUBSTITUTE(SUBSTITUTE(G60,"U",""),"*","")*1000)/SUBSTITUTE(J60,"*",""))*100+(((SUBSTITUTE(SUBSTITUTE(G60,"U",""),"*","")*1000)/SUBSTITUTE(J60,"*",""))*100*((1/60)*Q60)/100)),0)*(L60)</f>
        <v>24.65</v>
      </c>
      <c r="S60" s="80">
        <f t="shared" si="0"/>
        <v>6</v>
      </c>
      <c r="T60" s="29" t="s">
        <v>736</v>
      </c>
      <c r="U60" s="7" t="s">
        <v>737</v>
      </c>
      <c r="V60" s="7" t="s">
        <v>722</v>
      </c>
      <c r="W60" s="7" t="s">
        <v>730</v>
      </c>
      <c r="X60" s="7" t="s">
        <v>729</v>
      </c>
      <c r="Y60" s="83">
        <f>5-COUNTIF(T60:X60,"-")</f>
        <v>5</v>
      </c>
      <c r="AA60" s="75" t="s">
        <v>737</v>
      </c>
      <c r="AB60" s="75" t="s">
        <v>730</v>
      </c>
      <c r="AC60" s="75" t="s">
        <v>729</v>
      </c>
      <c r="AD60" s="75" t="s">
        <v>722</v>
      </c>
      <c r="AE60" s="75" t="s">
        <v>736</v>
      </c>
      <c r="AG60" s="105">
        <v>0</v>
      </c>
      <c r="AH60" s="105">
        <v>1</v>
      </c>
      <c r="AI60" s="105">
        <v>4</v>
      </c>
      <c r="AJ60" s="70">
        <v>3</v>
      </c>
      <c r="AK60" s="1" t="s">
        <v>270</v>
      </c>
      <c r="AL60" s="144">
        <v>0</v>
      </c>
      <c r="AM60" s="11">
        <v>1</v>
      </c>
      <c r="AN60" s="105">
        <v>6</v>
      </c>
      <c r="AO60" s="105">
        <v>5</v>
      </c>
      <c r="AP60" s="8" t="s">
        <v>270</v>
      </c>
      <c r="AQ60" s="89">
        <f>SUM(AL60:AO60)</f>
        <v>12</v>
      </c>
      <c r="AR60" s="85" t="str">
        <f>INDEX($AL$2:$AO$2,0,MATCH(MAX(AL60:AO60),AL60:AO60,0))&amp;"/"&amp;INDEX($AG$2:$AJ$2,0,MATCH(MAX(AG60:AJ60),AG60:AJ60,0))</f>
        <v>Sci/Sci</v>
      </c>
      <c r="AS60" s="238">
        <v>3</v>
      </c>
      <c r="AT60" s="197">
        <v>3</v>
      </c>
      <c r="AU60" s="197">
        <v>3</v>
      </c>
      <c r="AV60" s="198">
        <v>4</v>
      </c>
      <c r="AW60" s="19" t="str">
        <f>SUM(AT60:AV60)&amp;IF(ISBLANK(AX60),"","-1")</f>
        <v>10-1</v>
      </c>
      <c r="AX60" s="68" t="s">
        <v>298</v>
      </c>
      <c r="AY60" s="71">
        <v>15</v>
      </c>
      <c r="AZ60" s="11">
        <v>0.2</v>
      </c>
      <c r="BA60" s="270">
        <v>70</v>
      </c>
      <c r="BB60" s="27" t="s">
        <v>331</v>
      </c>
      <c r="BC60" s="27"/>
      <c r="BD60" s="27"/>
      <c r="BE60" s="27"/>
      <c r="BF60" s="21" t="s">
        <v>14</v>
      </c>
      <c r="BH60" s="51"/>
      <c r="BI60" s="64"/>
      <c r="BJ60" s="22"/>
      <c r="BK60" s="22"/>
      <c r="BL60" s="22"/>
      <c r="BM60" s="22"/>
      <c r="BN60" s="68"/>
      <c r="BO60" s="22" t="s">
        <v>304</v>
      </c>
      <c r="BP60" s="9" t="s">
        <v>305</v>
      </c>
      <c r="BQ60" s="9" t="s">
        <v>306</v>
      </c>
      <c r="BR60" s="68"/>
      <c r="BS60" s="22"/>
      <c r="BT60" s="21" t="s">
        <v>423</v>
      </c>
      <c r="BU60" s="22" t="s">
        <v>422</v>
      </c>
      <c r="BV60" s="22" t="s">
        <v>422</v>
      </c>
      <c r="BY60" s="21" t="s">
        <v>422</v>
      </c>
      <c r="BZ60" s="9" t="s">
        <v>423</v>
      </c>
      <c r="CA60" s="9" t="s">
        <v>422</v>
      </c>
      <c r="CC60" s="23" t="s">
        <v>333</v>
      </c>
      <c r="CD60" s="2" t="s">
        <v>315</v>
      </c>
      <c r="CE60" s="2" t="s">
        <v>421</v>
      </c>
      <c r="CG60" s="14"/>
      <c r="CI60" s="23" t="s">
        <v>364</v>
      </c>
      <c r="CJ60" s="2" t="s">
        <v>365</v>
      </c>
      <c r="CK60" s="2" t="s">
        <v>366</v>
      </c>
      <c r="CL60" s="2" t="s">
        <v>367</v>
      </c>
      <c r="CM60" s="2" t="s">
        <v>315</v>
      </c>
      <c r="CT60" s="252" t="s">
        <v>774</v>
      </c>
    </row>
    <row r="61" spans="1:98" ht="26.1" customHeight="1">
      <c r="A61" s="184">
        <v>54.2</v>
      </c>
      <c r="B61" s="101" t="s">
        <v>1030</v>
      </c>
      <c r="C61" s="103" t="s">
        <v>1184</v>
      </c>
      <c r="D61" s="185" t="s">
        <v>73</v>
      </c>
      <c r="E61" s="259" t="s">
        <v>119</v>
      </c>
      <c r="F61" s="184" t="s">
        <v>714</v>
      </c>
      <c r="G61" s="187" t="s">
        <v>1876</v>
      </c>
      <c r="H61" s="187" t="s">
        <v>1782</v>
      </c>
      <c r="I61" s="2" t="s">
        <v>55</v>
      </c>
      <c r="J61" s="38">
        <v>40000</v>
      </c>
      <c r="K61" s="7" t="s">
        <v>420</v>
      </c>
      <c r="L61" s="11">
        <v>1.45</v>
      </c>
      <c r="M61" s="11">
        <v>3</v>
      </c>
      <c r="N61" s="11">
        <v>3</v>
      </c>
      <c r="O61" s="7" t="s">
        <v>269</v>
      </c>
      <c r="P61" s="11" t="s">
        <v>270</v>
      </c>
      <c r="Q61" s="16">
        <v>250</v>
      </c>
      <c r="R61" s="94">
        <f>ROUND((((SUBSTITUTE(SUBSTITUTE(G61,"U",""),"*","")*1000)/SUBSTITUTE(J61,"*",""))*100+(((SUBSTITUTE(SUBSTITUTE(G61,"U",""),"*","")*1000)/SUBSTITUTE(J61,"*",""))*100*((1/60)*Q61)/100)),0)*(L61)</f>
        <v>18.849999999999998</v>
      </c>
      <c r="S61" s="80">
        <f t="shared" si="0"/>
        <v>6</v>
      </c>
      <c r="T61" s="29" t="s">
        <v>736</v>
      </c>
      <c r="U61" s="7" t="s">
        <v>737</v>
      </c>
      <c r="V61" s="7" t="s">
        <v>722</v>
      </c>
      <c r="W61" s="7" t="s">
        <v>730</v>
      </c>
      <c r="X61" s="7" t="s">
        <v>729</v>
      </c>
      <c r="Y61" s="83">
        <f>5-COUNTIF(T61:X61,"-")</f>
        <v>5</v>
      </c>
      <c r="AA61" s="75" t="s">
        <v>737</v>
      </c>
      <c r="AB61" s="75" t="s">
        <v>730</v>
      </c>
      <c r="AC61" s="75" t="s">
        <v>729</v>
      </c>
      <c r="AD61" s="75" t="s">
        <v>722</v>
      </c>
      <c r="AE61" s="75" t="s">
        <v>736</v>
      </c>
      <c r="AG61" s="105">
        <v>0</v>
      </c>
      <c r="AH61" s="105">
        <v>1</v>
      </c>
      <c r="AI61" s="105">
        <v>4</v>
      </c>
      <c r="AJ61" s="70">
        <v>3</v>
      </c>
      <c r="AK61" s="1" t="s">
        <v>270</v>
      </c>
      <c r="AL61" s="144">
        <v>0</v>
      </c>
      <c r="AM61" s="11">
        <v>1</v>
      </c>
      <c r="AN61" s="105">
        <v>6</v>
      </c>
      <c r="AO61" s="105">
        <v>5</v>
      </c>
      <c r="AP61" s="8" t="s">
        <v>270</v>
      </c>
      <c r="AQ61" s="89">
        <f>SUM(AL61:AO61)</f>
        <v>12</v>
      </c>
      <c r="AR61" s="85" t="str">
        <f>INDEX($AL$2:$AO$2,0,MATCH(MAX(AL61:AO61),AL61:AO61,0))&amp;"/"&amp;INDEX($AG$2:$AJ$2,0,MATCH(MAX(AG61:AJ61),AG61:AJ61,0))</f>
        <v>Sci/Sci</v>
      </c>
      <c r="AS61" s="238">
        <v>3</v>
      </c>
      <c r="AT61" s="197">
        <v>3</v>
      </c>
      <c r="AU61" s="197">
        <v>3</v>
      </c>
      <c r="AV61" s="198">
        <v>5</v>
      </c>
      <c r="AW61" s="19" t="str">
        <f>SUM(AT61:AV61)&amp;IF(ISBLANK(AX61),"","-1")</f>
        <v>11-1</v>
      </c>
      <c r="AX61" s="68" t="s">
        <v>298</v>
      </c>
      <c r="AY61" s="71">
        <v>15</v>
      </c>
      <c r="AZ61" s="11">
        <v>0.2</v>
      </c>
      <c r="BA61" s="270">
        <v>70</v>
      </c>
      <c r="BB61" s="27" t="s">
        <v>331</v>
      </c>
      <c r="BC61" s="27"/>
      <c r="BD61" s="27"/>
      <c r="BE61" s="27"/>
      <c r="BF61" s="21" t="s">
        <v>14</v>
      </c>
      <c r="BG61" s="247" t="s">
        <v>1869</v>
      </c>
      <c r="BH61" s="51"/>
      <c r="BI61" s="64"/>
      <c r="BJ61" s="23" t="s">
        <v>1802</v>
      </c>
      <c r="BK61" s="23" t="s">
        <v>1803</v>
      </c>
      <c r="BL61" s="23" t="s">
        <v>1804</v>
      </c>
      <c r="BM61" s="23" t="s">
        <v>1812</v>
      </c>
      <c r="BN61" s="79" t="s">
        <v>1866</v>
      </c>
      <c r="BO61" s="22" t="s">
        <v>304</v>
      </c>
      <c r="BP61" s="9" t="s">
        <v>305</v>
      </c>
      <c r="BQ61" s="9" t="s">
        <v>306</v>
      </c>
      <c r="BR61" s="68"/>
      <c r="BS61" s="9"/>
      <c r="BT61" s="21" t="s">
        <v>423</v>
      </c>
      <c r="BU61" s="22" t="s">
        <v>422</v>
      </c>
      <c r="BV61" s="22" t="s">
        <v>422</v>
      </c>
      <c r="BY61" s="21" t="s">
        <v>422</v>
      </c>
      <c r="BZ61" s="9" t="s">
        <v>423</v>
      </c>
      <c r="CA61" s="9" t="s">
        <v>422</v>
      </c>
      <c r="CC61" s="23" t="s">
        <v>333</v>
      </c>
      <c r="CD61" s="2" t="s">
        <v>315</v>
      </c>
      <c r="CE61" s="2" t="s">
        <v>421</v>
      </c>
      <c r="CG61" s="14"/>
      <c r="CI61" s="23" t="s">
        <v>364</v>
      </c>
      <c r="CJ61" s="2" t="s">
        <v>365</v>
      </c>
      <c r="CK61" s="2" t="s">
        <v>366</v>
      </c>
      <c r="CL61" s="2" t="s">
        <v>367</v>
      </c>
      <c r="CM61" s="2" t="s">
        <v>315</v>
      </c>
      <c r="CT61" s="252" t="s">
        <v>774</v>
      </c>
    </row>
    <row r="62" spans="1:98" ht="26.1" customHeight="1">
      <c r="A62" s="63">
        <v>55</v>
      </c>
      <c r="B62" s="101" t="s">
        <v>989</v>
      </c>
      <c r="C62" s="103" t="s">
        <v>1185</v>
      </c>
      <c r="D62" s="181" t="s">
        <v>24</v>
      </c>
      <c r="E62" s="258" t="s">
        <v>119</v>
      </c>
      <c r="F62" s="196" t="s">
        <v>717</v>
      </c>
      <c r="G62" s="8">
        <v>5</v>
      </c>
      <c r="H62" s="8" t="s">
        <v>1794</v>
      </c>
      <c r="I62" s="2" t="s">
        <v>9</v>
      </c>
      <c r="J62" s="38">
        <v>40000</v>
      </c>
      <c r="K62" s="7" t="s">
        <v>317</v>
      </c>
      <c r="L62" s="11">
        <v>1</v>
      </c>
      <c r="M62" s="11">
        <v>4</v>
      </c>
      <c r="N62" s="11">
        <v>4</v>
      </c>
      <c r="O62" s="7" t="s">
        <v>269</v>
      </c>
      <c r="P62" s="11" t="s">
        <v>270</v>
      </c>
      <c r="Q62" s="16">
        <v>1000</v>
      </c>
      <c r="R62" s="94">
        <f>ROUND((((SUBSTITUTE(SUBSTITUTE(G62,"U",""),"*","")*1000)/SUBSTITUTE(J62,"*",""))*100+(((SUBSTITUTE(SUBSTITUTE(G62,"U",""),"*","")*1000)/SUBSTITUTE(J62,"*",""))*100*((1/60)*Q62)/100)),0)*(L62)</f>
        <v>15</v>
      </c>
      <c r="S62" s="80">
        <f t="shared" si="0"/>
        <v>8</v>
      </c>
      <c r="T62" s="29" t="s">
        <v>731</v>
      </c>
      <c r="U62" s="7" t="s">
        <v>727</v>
      </c>
      <c r="V62" s="7" t="s">
        <v>721</v>
      </c>
      <c r="W62" s="7" t="s">
        <v>736</v>
      </c>
      <c r="X62" s="7" t="s">
        <v>722</v>
      </c>
      <c r="Y62" s="83">
        <f>5-COUNTIF(T62:X62,"-")</f>
        <v>5</v>
      </c>
      <c r="AA62" s="75" t="s">
        <v>727</v>
      </c>
      <c r="AB62" s="75" t="s">
        <v>721</v>
      </c>
      <c r="AC62" s="75" t="s">
        <v>731</v>
      </c>
      <c r="AD62" s="75" t="s">
        <v>722</v>
      </c>
      <c r="AE62" s="75" t="s">
        <v>736</v>
      </c>
      <c r="AG62" s="105">
        <v>2</v>
      </c>
      <c r="AH62" s="105">
        <v>4</v>
      </c>
      <c r="AI62" s="105">
        <v>2</v>
      </c>
      <c r="AJ62" s="70">
        <v>0</v>
      </c>
      <c r="AK62" s="1" t="s">
        <v>270</v>
      </c>
      <c r="AL62" s="144">
        <v>2</v>
      </c>
      <c r="AM62" s="11">
        <v>8</v>
      </c>
      <c r="AN62" s="105">
        <v>2</v>
      </c>
      <c r="AO62" s="105">
        <v>0</v>
      </c>
      <c r="AP62" s="8" t="s">
        <v>270</v>
      </c>
      <c r="AQ62" s="89">
        <f>SUM(AL62:AO62)</f>
        <v>12</v>
      </c>
      <c r="AR62" s="85" t="str">
        <f>INDEX($AL$2:$AO$2,0,MATCH(MAX(AL62:AO62),AL62:AO62,0))&amp;"/"&amp;INDEX($AG$2:$AJ$2,0,MATCH(MAX(AG62:AJ62),AG62:AJ62,0))</f>
        <v>Eng/Eng</v>
      </c>
      <c r="AS62" s="238">
        <v>4</v>
      </c>
      <c r="AT62" s="197">
        <v>2</v>
      </c>
      <c r="AU62" s="197">
        <v>4</v>
      </c>
      <c r="AV62" s="198">
        <v>3</v>
      </c>
      <c r="AW62" s="19" t="str">
        <f>SUM(AT62:AV62)&amp;IF(ISBLANK(AX62),"","-1")</f>
        <v>9-1</v>
      </c>
      <c r="AX62" s="68" t="s">
        <v>504</v>
      </c>
      <c r="AY62" s="71">
        <v>6</v>
      </c>
      <c r="AZ62" s="11">
        <v>0.15</v>
      </c>
      <c r="BA62" s="243">
        <v>25</v>
      </c>
      <c r="BB62" s="27" t="s">
        <v>225</v>
      </c>
      <c r="BC62" s="27"/>
      <c r="BD62" s="27"/>
      <c r="BE62" s="27"/>
      <c r="BF62" s="54" t="s">
        <v>760</v>
      </c>
      <c r="BG62" s="247"/>
      <c r="BH62" s="51"/>
      <c r="BI62" s="64"/>
      <c r="BJ62" s="22"/>
      <c r="BK62" s="22"/>
      <c r="BL62" s="22"/>
      <c r="BM62" s="22"/>
      <c r="BN62" s="68"/>
      <c r="BO62" s="22" t="s">
        <v>304</v>
      </c>
      <c r="BP62" s="9" t="s">
        <v>305</v>
      </c>
      <c r="BQ62" s="9" t="s">
        <v>306</v>
      </c>
      <c r="BR62" s="68"/>
      <c r="BS62" s="22"/>
      <c r="BT62" s="21" t="s">
        <v>311</v>
      </c>
      <c r="BU62" s="22" t="s">
        <v>303</v>
      </c>
      <c r="BV62" s="22" t="s">
        <v>311</v>
      </c>
      <c r="BW62" s="22" t="s">
        <v>303</v>
      </c>
      <c r="BX62" s="22"/>
      <c r="CA62" s="14"/>
      <c r="CB62" s="68" t="s">
        <v>303</v>
      </c>
      <c r="CC62" s="23" t="s">
        <v>503</v>
      </c>
      <c r="CG62" s="14"/>
      <c r="CT62" s="252" t="s">
        <v>270</v>
      </c>
    </row>
    <row r="63" spans="1:98" ht="26.1" customHeight="1">
      <c r="A63" s="184">
        <v>55.2</v>
      </c>
      <c r="B63" s="101" t="s">
        <v>989</v>
      </c>
      <c r="C63" s="103" t="s">
        <v>1185</v>
      </c>
      <c r="D63" s="185" t="s">
        <v>24</v>
      </c>
      <c r="E63" s="259" t="s">
        <v>119</v>
      </c>
      <c r="F63" s="184" t="s">
        <v>717</v>
      </c>
      <c r="G63" s="187" t="s">
        <v>1876</v>
      </c>
      <c r="H63" s="187" t="s">
        <v>1782</v>
      </c>
      <c r="I63" s="2" t="s">
        <v>9</v>
      </c>
      <c r="J63" s="38">
        <v>53333.3</v>
      </c>
      <c r="K63" s="7" t="s">
        <v>317</v>
      </c>
      <c r="L63" s="11">
        <v>1</v>
      </c>
      <c r="M63" s="11">
        <v>4</v>
      </c>
      <c r="N63" s="11">
        <v>4</v>
      </c>
      <c r="O63" s="7" t="s">
        <v>269</v>
      </c>
      <c r="P63" s="11" t="s">
        <v>270</v>
      </c>
      <c r="Q63" s="16">
        <v>1000</v>
      </c>
      <c r="R63" s="94">
        <f>ROUND((((SUBSTITUTE(SUBSTITUTE(G63,"U",""),"*","")*1000)/SUBSTITUTE(J63,"*",""))*100+(((SUBSTITUTE(SUBSTITUTE(G63,"U",""),"*","")*1000)/SUBSTITUTE(J63,"*",""))*100*((1/60)*Q63)/100)),0)*(L63)</f>
        <v>11</v>
      </c>
      <c r="S63" s="80">
        <f t="shared" si="0"/>
        <v>8</v>
      </c>
      <c r="T63" s="29" t="s">
        <v>731</v>
      </c>
      <c r="U63" s="7" t="s">
        <v>727</v>
      </c>
      <c r="V63" s="7" t="s">
        <v>721</v>
      </c>
      <c r="W63" s="7" t="s">
        <v>736</v>
      </c>
      <c r="X63" s="7" t="s">
        <v>722</v>
      </c>
      <c r="Y63" s="83">
        <f>5-COUNTIF(T63:X63,"-")</f>
        <v>5</v>
      </c>
      <c r="AA63" s="75" t="s">
        <v>727</v>
      </c>
      <c r="AB63" s="75" t="s">
        <v>721</v>
      </c>
      <c r="AC63" s="75" t="s">
        <v>731</v>
      </c>
      <c r="AD63" s="75" t="s">
        <v>722</v>
      </c>
      <c r="AE63" s="75" t="s">
        <v>736</v>
      </c>
      <c r="AG63" s="105">
        <v>2</v>
      </c>
      <c r="AH63" s="105">
        <v>4</v>
      </c>
      <c r="AI63" s="105">
        <v>2</v>
      </c>
      <c r="AJ63" s="70">
        <v>0</v>
      </c>
      <c r="AK63" s="1" t="s">
        <v>270</v>
      </c>
      <c r="AL63" s="144">
        <v>2</v>
      </c>
      <c r="AM63" s="11">
        <v>8</v>
      </c>
      <c r="AN63" s="105">
        <v>2</v>
      </c>
      <c r="AO63" s="105">
        <v>0</v>
      </c>
      <c r="AP63" s="8" t="s">
        <v>270</v>
      </c>
      <c r="AQ63" s="89">
        <f>SUM(AL63:AO63)</f>
        <v>12</v>
      </c>
      <c r="AR63" s="85" t="str">
        <f>INDEX($AL$2:$AO$2,0,MATCH(MAX(AL63:AO63),AL63:AO63,0))&amp;"/"&amp;INDEX($AG$2:$AJ$2,0,MATCH(MAX(AG63:AJ63),AG63:AJ63,0))</f>
        <v>Eng/Eng</v>
      </c>
      <c r="AS63" s="238">
        <v>4</v>
      </c>
      <c r="AT63" s="197">
        <v>3</v>
      </c>
      <c r="AU63" s="197">
        <v>4</v>
      </c>
      <c r="AV63" s="198">
        <v>3</v>
      </c>
      <c r="AW63" s="19" t="str">
        <f>SUM(AT63:AV63)&amp;IF(ISBLANK(AX63),"","-1")</f>
        <v>10-1</v>
      </c>
      <c r="AX63" s="68" t="s">
        <v>504</v>
      </c>
      <c r="AY63" s="71">
        <v>6</v>
      </c>
      <c r="AZ63" s="11">
        <v>0.15</v>
      </c>
      <c r="BA63" s="243">
        <v>25</v>
      </c>
      <c r="BB63" s="27" t="s">
        <v>225</v>
      </c>
      <c r="BC63" s="27"/>
      <c r="BD63" s="27"/>
      <c r="BE63" s="27"/>
      <c r="BF63" s="54" t="s">
        <v>1867</v>
      </c>
      <c r="BG63" s="247" t="s">
        <v>1869</v>
      </c>
      <c r="BH63" s="51"/>
      <c r="BI63" s="64"/>
      <c r="BJ63" s="23" t="s">
        <v>1798</v>
      </c>
      <c r="BK63" s="23" t="s">
        <v>1799</v>
      </c>
      <c r="BL63" s="23" t="s">
        <v>1800</v>
      </c>
      <c r="BM63" s="23" t="s">
        <v>1801</v>
      </c>
      <c r="BN63" s="79" t="s">
        <v>1866</v>
      </c>
      <c r="BO63" s="22" t="s">
        <v>304</v>
      </c>
      <c r="BP63" s="9" t="s">
        <v>305</v>
      </c>
      <c r="BQ63" s="9" t="s">
        <v>306</v>
      </c>
      <c r="BR63" s="68"/>
      <c r="BS63" s="9"/>
      <c r="BT63" s="21" t="s">
        <v>311</v>
      </c>
      <c r="BU63" s="22" t="s">
        <v>303</v>
      </c>
      <c r="BV63" s="22" t="s">
        <v>311</v>
      </c>
      <c r="BW63" s="22" t="s">
        <v>303</v>
      </c>
      <c r="BX63" s="22"/>
      <c r="CA63" s="14"/>
      <c r="CB63" s="68" t="s">
        <v>303</v>
      </c>
      <c r="CC63" s="23" t="s">
        <v>503</v>
      </c>
      <c r="CG63" s="14"/>
      <c r="CT63" s="252" t="s">
        <v>270</v>
      </c>
    </row>
    <row r="64" spans="1:98" ht="26.1" customHeight="1">
      <c r="A64" s="63">
        <v>56</v>
      </c>
      <c r="B64" s="101" t="s">
        <v>998</v>
      </c>
      <c r="C64" s="103" t="s">
        <v>1186</v>
      </c>
      <c r="D64" s="181" t="s">
        <v>23</v>
      </c>
      <c r="E64" s="258" t="s">
        <v>119</v>
      </c>
      <c r="F64" s="196" t="s">
        <v>717</v>
      </c>
      <c r="G64" s="8">
        <v>5</v>
      </c>
      <c r="H64" s="8" t="s">
        <v>1794</v>
      </c>
      <c r="I64" s="2" t="s">
        <v>1396</v>
      </c>
      <c r="J64" s="38">
        <v>40000</v>
      </c>
      <c r="K64" s="7" t="s">
        <v>317</v>
      </c>
      <c r="L64" s="11">
        <v>1</v>
      </c>
      <c r="M64" s="11">
        <v>4</v>
      </c>
      <c r="N64" s="11">
        <v>4</v>
      </c>
      <c r="O64" s="7" t="s">
        <v>223</v>
      </c>
      <c r="P64" s="11">
        <v>1</v>
      </c>
      <c r="Q64" s="16">
        <v>1000</v>
      </c>
      <c r="R64" s="94">
        <f>ROUND((((SUBSTITUTE(SUBSTITUTE(G64,"U",""),"*","")*1000)/SUBSTITUTE(J64,"*",""))*100+(((SUBSTITUTE(SUBSTITUTE(G64,"U",""),"*","")*1000)/SUBSTITUTE(J64,"*",""))*100*((1/60)*Q64)/100)),0)*(L64)</f>
        <v>15</v>
      </c>
      <c r="S64" s="80" t="str">
        <f t="shared" si="0"/>
        <v>8+1</v>
      </c>
      <c r="T64" s="29" t="s">
        <v>735</v>
      </c>
      <c r="U64" s="7" t="s">
        <v>731</v>
      </c>
      <c r="V64" s="7" t="s">
        <v>721</v>
      </c>
      <c r="W64" s="7" t="s">
        <v>727</v>
      </c>
      <c r="X64" s="7" t="s">
        <v>722</v>
      </c>
      <c r="Y64" s="83">
        <f>5-COUNTIF(T64:X64,"-")</f>
        <v>5</v>
      </c>
      <c r="AA64" s="75" t="s">
        <v>727</v>
      </c>
      <c r="AB64" s="75" t="s">
        <v>721</v>
      </c>
      <c r="AC64" s="75" t="s">
        <v>731</v>
      </c>
      <c r="AD64" s="75" t="s">
        <v>722</v>
      </c>
      <c r="AE64" s="75" t="s">
        <v>735</v>
      </c>
      <c r="AG64" s="105">
        <v>2</v>
      </c>
      <c r="AH64" s="105">
        <v>4</v>
      </c>
      <c r="AI64" s="105">
        <v>2</v>
      </c>
      <c r="AJ64" s="70">
        <v>0</v>
      </c>
      <c r="AK64" s="1" t="s">
        <v>270</v>
      </c>
      <c r="AL64" s="144">
        <v>3</v>
      </c>
      <c r="AM64" s="11">
        <v>7</v>
      </c>
      <c r="AN64" s="105">
        <v>2</v>
      </c>
      <c r="AO64" s="105">
        <v>0</v>
      </c>
      <c r="AP64" s="8" t="s">
        <v>270</v>
      </c>
      <c r="AQ64" s="89">
        <f>SUM(AL64:AO64)</f>
        <v>12</v>
      </c>
      <c r="AR64" s="85" t="str">
        <f>INDEX($AL$2:$AO$2,0,MATCH(MAX(AL64:AO64),AL64:AO64,0))&amp;"/"&amp;INDEX($AG$2:$AJ$2,0,MATCH(MAX(AG64:AJ64),AG64:AJ64,0))</f>
        <v>Eng/Eng</v>
      </c>
      <c r="AS64" s="238">
        <v>4</v>
      </c>
      <c r="AT64" s="197">
        <v>3</v>
      </c>
      <c r="AU64" s="197">
        <v>4</v>
      </c>
      <c r="AV64" s="198">
        <v>2</v>
      </c>
      <c r="AW64" s="19" t="str">
        <f>SUM(AT64:AV64)&amp;IF(ISBLANK(AX64),"","-1")</f>
        <v>9-1</v>
      </c>
      <c r="AX64" s="68" t="s">
        <v>471</v>
      </c>
      <c r="AY64" s="71">
        <v>6</v>
      </c>
      <c r="AZ64" s="11">
        <v>0.15</v>
      </c>
      <c r="BA64" s="243">
        <v>25</v>
      </c>
      <c r="BB64" s="27" t="s">
        <v>225</v>
      </c>
      <c r="BC64" s="27"/>
      <c r="BD64" s="27"/>
      <c r="BE64" s="27"/>
      <c r="BF64" s="54" t="s">
        <v>17</v>
      </c>
      <c r="BG64" s="247"/>
      <c r="BH64" s="51"/>
      <c r="BI64" s="64"/>
      <c r="BJ64" s="22"/>
      <c r="BK64" s="22"/>
      <c r="BL64" s="22"/>
      <c r="BM64" s="22"/>
      <c r="BN64" s="68"/>
      <c r="BO64" s="22" t="s">
        <v>304</v>
      </c>
      <c r="BP64" s="9" t="s">
        <v>305</v>
      </c>
      <c r="BQ64" s="9" t="s">
        <v>306</v>
      </c>
      <c r="BR64" s="68"/>
      <c r="BS64" s="9"/>
      <c r="BT64" s="21" t="s">
        <v>311</v>
      </c>
      <c r="BU64" s="22" t="s">
        <v>303</v>
      </c>
      <c r="BV64" s="22" t="s">
        <v>311</v>
      </c>
      <c r="BW64" s="22" t="s">
        <v>312</v>
      </c>
      <c r="BX64" s="22"/>
      <c r="CA64" s="14"/>
      <c r="CB64" s="68" t="s">
        <v>311</v>
      </c>
      <c r="CC64" s="23" t="s">
        <v>41</v>
      </c>
      <c r="CD64" s="2" t="s">
        <v>502</v>
      </c>
      <c r="CG64" s="14"/>
      <c r="CI64" s="23" t="s">
        <v>41</v>
      </c>
      <c r="CJ64" s="2" t="s">
        <v>502</v>
      </c>
      <c r="CT64" s="252" t="s">
        <v>784</v>
      </c>
    </row>
    <row r="65" spans="1:98" ht="26.1" customHeight="1">
      <c r="A65" s="184">
        <v>56.2</v>
      </c>
      <c r="B65" s="101" t="s">
        <v>998</v>
      </c>
      <c r="C65" s="103" t="s">
        <v>1186</v>
      </c>
      <c r="D65" s="185" t="s">
        <v>23</v>
      </c>
      <c r="E65" s="259" t="s">
        <v>119</v>
      </c>
      <c r="F65" s="184" t="s">
        <v>717</v>
      </c>
      <c r="G65" s="187" t="s">
        <v>1876</v>
      </c>
      <c r="H65" s="187" t="s">
        <v>1782</v>
      </c>
      <c r="I65" s="2" t="s">
        <v>1396</v>
      </c>
      <c r="J65" s="38">
        <v>53333.3</v>
      </c>
      <c r="K65" s="7" t="s">
        <v>317</v>
      </c>
      <c r="L65" s="11">
        <v>1</v>
      </c>
      <c r="M65" s="11">
        <v>4</v>
      </c>
      <c r="N65" s="11">
        <v>4</v>
      </c>
      <c r="O65" s="7" t="s">
        <v>223</v>
      </c>
      <c r="P65" s="11">
        <v>1</v>
      </c>
      <c r="Q65" s="16">
        <v>1000</v>
      </c>
      <c r="R65" s="94">
        <f>ROUND((((SUBSTITUTE(SUBSTITUTE(G65,"U",""),"*","")*1000)/SUBSTITUTE(J65,"*",""))*100+(((SUBSTITUTE(SUBSTITUTE(G65,"U",""),"*","")*1000)/SUBSTITUTE(J65,"*",""))*100*((1/60)*Q65)/100)),0)*(L65)</f>
        <v>11</v>
      </c>
      <c r="S65" s="80" t="str">
        <f t="shared" si="0"/>
        <v>8+1</v>
      </c>
      <c r="T65" s="29" t="s">
        <v>735</v>
      </c>
      <c r="U65" s="7" t="s">
        <v>731</v>
      </c>
      <c r="V65" s="7" t="s">
        <v>721</v>
      </c>
      <c r="W65" s="7" t="s">
        <v>727</v>
      </c>
      <c r="X65" s="7" t="s">
        <v>722</v>
      </c>
      <c r="Y65" s="83">
        <f>5-COUNTIF(T65:X65,"-")</f>
        <v>5</v>
      </c>
      <c r="AA65" s="75" t="s">
        <v>727</v>
      </c>
      <c r="AB65" s="75" t="s">
        <v>721</v>
      </c>
      <c r="AC65" s="75" t="s">
        <v>731</v>
      </c>
      <c r="AD65" s="75" t="s">
        <v>722</v>
      </c>
      <c r="AE65" s="75" t="s">
        <v>735</v>
      </c>
      <c r="AG65" s="105">
        <v>2</v>
      </c>
      <c r="AH65" s="105">
        <v>4</v>
      </c>
      <c r="AI65" s="105">
        <v>2</v>
      </c>
      <c r="AJ65" s="70">
        <v>0</v>
      </c>
      <c r="AK65" s="1" t="s">
        <v>270</v>
      </c>
      <c r="AL65" s="144">
        <v>3</v>
      </c>
      <c r="AM65" s="11">
        <v>7</v>
      </c>
      <c r="AN65" s="105">
        <v>2</v>
      </c>
      <c r="AO65" s="105">
        <v>0</v>
      </c>
      <c r="AP65" s="8" t="s">
        <v>270</v>
      </c>
      <c r="AQ65" s="89">
        <f>SUM(AL65:AO65)</f>
        <v>12</v>
      </c>
      <c r="AR65" s="85" t="str">
        <f>INDEX($AL$2:$AO$2,0,MATCH(MAX(AL65:AO65),AL65:AO65,0))&amp;"/"&amp;INDEX($AG$2:$AJ$2,0,MATCH(MAX(AG65:AJ65),AG65:AJ65,0))</f>
        <v>Eng/Eng</v>
      </c>
      <c r="AS65" s="238">
        <v>4</v>
      </c>
      <c r="AT65" s="197">
        <v>3</v>
      </c>
      <c r="AU65" s="197">
        <v>5</v>
      </c>
      <c r="AV65" s="198">
        <v>2</v>
      </c>
      <c r="AW65" s="19" t="str">
        <f>SUM(AT65:AV65)&amp;IF(ISBLANK(AX65),"","-1")</f>
        <v>10-1</v>
      </c>
      <c r="AX65" s="68" t="s">
        <v>471</v>
      </c>
      <c r="AY65" s="71">
        <v>6</v>
      </c>
      <c r="AZ65" s="11">
        <v>0.15</v>
      </c>
      <c r="BA65" s="243">
        <v>25</v>
      </c>
      <c r="BB65" s="27" t="s">
        <v>225</v>
      </c>
      <c r="BC65" s="27"/>
      <c r="BD65" s="27"/>
      <c r="BE65" s="27"/>
      <c r="BF65" s="54" t="s">
        <v>1874</v>
      </c>
      <c r="BG65" s="247" t="s">
        <v>1869</v>
      </c>
      <c r="BH65" s="51"/>
      <c r="BI65" s="64"/>
      <c r="BJ65" s="23" t="s">
        <v>1799</v>
      </c>
      <c r="BK65" s="23" t="s">
        <v>1800</v>
      </c>
      <c r="BL65" s="23" t="s">
        <v>1809</v>
      </c>
      <c r="BM65" s="23" t="s">
        <v>1801</v>
      </c>
      <c r="BN65" s="79" t="s">
        <v>1866</v>
      </c>
      <c r="BO65" s="22" t="s">
        <v>304</v>
      </c>
      <c r="BP65" s="9" t="s">
        <v>305</v>
      </c>
      <c r="BQ65" s="9" t="s">
        <v>306</v>
      </c>
      <c r="BR65" s="68"/>
      <c r="BS65" s="22"/>
      <c r="BT65" s="21" t="s">
        <v>311</v>
      </c>
      <c r="BU65" s="22" t="s">
        <v>303</v>
      </c>
      <c r="BV65" s="22" t="s">
        <v>311</v>
      </c>
      <c r="BW65" s="22" t="s">
        <v>312</v>
      </c>
      <c r="BX65" s="22"/>
      <c r="CA65" s="14"/>
      <c r="CB65" s="68" t="s">
        <v>311</v>
      </c>
      <c r="CC65" s="23" t="s">
        <v>41</v>
      </c>
      <c r="CD65" s="2" t="s">
        <v>502</v>
      </c>
      <c r="CG65" s="14"/>
      <c r="CI65" s="23" t="s">
        <v>41</v>
      </c>
      <c r="CJ65" s="2" t="s">
        <v>502</v>
      </c>
      <c r="CT65" s="252" t="s">
        <v>784</v>
      </c>
    </row>
    <row r="66" spans="1:98" ht="26.1" customHeight="1">
      <c r="A66" s="63">
        <v>57</v>
      </c>
      <c r="B66" s="101" t="s">
        <v>990</v>
      </c>
      <c r="C66" s="103" t="s">
        <v>1187</v>
      </c>
      <c r="D66" s="181" t="s">
        <v>15</v>
      </c>
      <c r="E66" s="258" t="s">
        <v>119</v>
      </c>
      <c r="F66" s="196" t="s">
        <v>717</v>
      </c>
      <c r="G66" s="8">
        <v>5</v>
      </c>
      <c r="H66" s="8" t="s">
        <v>1794</v>
      </c>
      <c r="I66" s="2" t="s">
        <v>9</v>
      </c>
      <c r="J66" s="38">
        <v>39000</v>
      </c>
      <c r="K66" s="7" t="s">
        <v>317</v>
      </c>
      <c r="L66" s="11">
        <v>1</v>
      </c>
      <c r="M66" s="11">
        <v>4</v>
      </c>
      <c r="N66" s="11">
        <v>4</v>
      </c>
      <c r="O66" s="7" t="s">
        <v>269</v>
      </c>
      <c r="P66" s="11" t="s">
        <v>270</v>
      </c>
      <c r="Q66" s="16">
        <v>800</v>
      </c>
      <c r="R66" s="94">
        <f>ROUND((((SUBSTITUTE(SUBSTITUTE(G66,"U",""),"*","")*1000)/SUBSTITUTE(J66,"*",""))*100+(((SUBSTITUTE(SUBSTITUTE(G66,"U",""),"*","")*1000)/SUBSTITUTE(J66,"*",""))*100*((1/60)*Q66)/100)),0)*(L66)</f>
        <v>15</v>
      </c>
      <c r="S66" s="80">
        <f t="shared" si="0"/>
        <v>8</v>
      </c>
      <c r="T66" s="29" t="s">
        <v>720</v>
      </c>
      <c r="U66" s="7" t="s">
        <v>735</v>
      </c>
      <c r="V66" s="7" t="s">
        <v>727</v>
      </c>
      <c r="W66" s="7" t="s">
        <v>732</v>
      </c>
      <c r="X66" s="7" t="s">
        <v>729</v>
      </c>
      <c r="Y66" s="83">
        <f>5-COUNTIF(T66:X66,"-")</f>
        <v>5</v>
      </c>
      <c r="AA66" s="75" t="s">
        <v>727</v>
      </c>
      <c r="AB66" s="75" t="s">
        <v>720</v>
      </c>
      <c r="AC66" s="75" t="s">
        <v>729</v>
      </c>
      <c r="AD66" s="75" t="s">
        <v>732</v>
      </c>
      <c r="AE66" s="75" t="s">
        <v>735</v>
      </c>
      <c r="AG66" s="105">
        <v>3</v>
      </c>
      <c r="AH66" s="105">
        <v>4</v>
      </c>
      <c r="AI66" s="105">
        <v>0</v>
      </c>
      <c r="AJ66" s="70">
        <v>2</v>
      </c>
      <c r="AK66" s="1" t="s">
        <v>270</v>
      </c>
      <c r="AL66" s="144">
        <v>4</v>
      </c>
      <c r="AM66" s="11">
        <v>6</v>
      </c>
      <c r="AN66" s="105">
        <v>0</v>
      </c>
      <c r="AO66" s="105">
        <v>2</v>
      </c>
      <c r="AP66" s="8" t="s">
        <v>270</v>
      </c>
      <c r="AQ66" s="89">
        <f>SUM(AL66:AO66)</f>
        <v>12</v>
      </c>
      <c r="AR66" s="85" t="str">
        <f>INDEX($AL$2:$AO$2,0,MATCH(MAX(AL66:AO66),AL66:AO66,0))&amp;"/"&amp;INDEX($AG$2:$AJ$2,0,MATCH(MAX(AG66:AJ66),AG66:AJ66,0))</f>
        <v>Eng/Eng</v>
      </c>
      <c r="AS66" s="238">
        <v>4</v>
      </c>
      <c r="AT66" s="197">
        <v>3</v>
      </c>
      <c r="AU66" s="197">
        <v>4</v>
      </c>
      <c r="AV66" s="198">
        <v>2</v>
      </c>
      <c r="AW66" s="19" t="str">
        <f>SUM(AT66:AV66)&amp;IF(ISBLANK(AX66),"","-1")</f>
        <v>9-1</v>
      </c>
      <c r="AX66" s="68" t="s">
        <v>499</v>
      </c>
      <c r="AY66" s="71">
        <v>7</v>
      </c>
      <c r="AZ66" s="11">
        <v>0.15</v>
      </c>
      <c r="BA66" s="243">
        <v>30</v>
      </c>
      <c r="BB66" s="27" t="s">
        <v>276</v>
      </c>
      <c r="BC66" s="27" t="s">
        <v>322</v>
      </c>
      <c r="BD66" s="27" t="s">
        <v>323</v>
      </c>
      <c r="BE66" s="27"/>
      <c r="BF66" s="54" t="s">
        <v>17</v>
      </c>
      <c r="BH66" s="51"/>
      <c r="BI66" s="64"/>
      <c r="BJ66" s="22"/>
      <c r="BK66" s="22"/>
      <c r="BL66" s="22"/>
      <c r="BM66" s="22"/>
      <c r="BN66" s="68"/>
      <c r="BO66" s="22" t="s">
        <v>304</v>
      </c>
      <c r="BP66" s="9" t="s">
        <v>305</v>
      </c>
      <c r="BQ66" s="9" t="s">
        <v>306</v>
      </c>
      <c r="BR66" s="68"/>
      <c r="BS66" s="22"/>
      <c r="BT66" s="21" t="s">
        <v>311</v>
      </c>
      <c r="BU66" s="22" t="s">
        <v>311</v>
      </c>
      <c r="BV66" s="22" t="s">
        <v>311</v>
      </c>
      <c r="BW66" s="22" t="s">
        <v>500</v>
      </c>
      <c r="BX66" s="22"/>
      <c r="CA66" s="14"/>
      <c r="CB66" s="68" t="s">
        <v>311</v>
      </c>
      <c r="CG66" s="14"/>
      <c r="CT66" s="252" t="s">
        <v>270</v>
      </c>
    </row>
    <row r="67" spans="1:98" ht="26.1" customHeight="1">
      <c r="A67" s="184">
        <v>57.2</v>
      </c>
      <c r="B67" s="101" t="s">
        <v>990</v>
      </c>
      <c r="C67" s="103" t="s">
        <v>1187</v>
      </c>
      <c r="D67" s="185" t="s">
        <v>15</v>
      </c>
      <c r="E67" s="259" t="s">
        <v>119</v>
      </c>
      <c r="F67" s="184" t="s">
        <v>717</v>
      </c>
      <c r="G67" s="187" t="s">
        <v>1876</v>
      </c>
      <c r="H67" s="187" t="s">
        <v>1782</v>
      </c>
      <c r="I67" s="2" t="s">
        <v>9</v>
      </c>
      <c r="J67" s="38">
        <v>52000</v>
      </c>
      <c r="K67" s="7" t="s">
        <v>317</v>
      </c>
      <c r="L67" s="11">
        <v>1</v>
      </c>
      <c r="M67" s="11">
        <v>4</v>
      </c>
      <c r="N67" s="11">
        <v>4</v>
      </c>
      <c r="O67" s="7" t="s">
        <v>269</v>
      </c>
      <c r="P67" s="11" t="s">
        <v>270</v>
      </c>
      <c r="Q67" s="16">
        <v>800</v>
      </c>
      <c r="R67" s="94">
        <f>ROUND((((SUBSTITUTE(SUBSTITUTE(G67,"U",""),"*","")*1000)/SUBSTITUTE(J67,"*",""))*100+(((SUBSTITUTE(SUBSTITUTE(G67,"U",""),"*","")*1000)/SUBSTITUTE(J67,"*",""))*100*((1/60)*Q67)/100)),0)*(L67)</f>
        <v>11</v>
      </c>
      <c r="S67" s="80">
        <f t="shared" si="0"/>
        <v>8</v>
      </c>
      <c r="T67" s="29" t="s">
        <v>720</v>
      </c>
      <c r="U67" s="7" t="s">
        <v>735</v>
      </c>
      <c r="V67" s="7" t="s">
        <v>727</v>
      </c>
      <c r="W67" s="7" t="s">
        <v>732</v>
      </c>
      <c r="X67" s="7" t="s">
        <v>729</v>
      </c>
      <c r="Y67" s="83">
        <f>5-COUNTIF(T67:X67,"-")</f>
        <v>5</v>
      </c>
      <c r="AA67" s="75" t="s">
        <v>727</v>
      </c>
      <c r="AB67" s="75" t="s">
        <v>720</v>
      </c>
      <c r="AC67" s="75" t="s">
        <v>729</v>
      </c>
      <c r="AD67" s="75" t="s">
        <v>732</v>
      </c>
      <c r="AE67" s="75" t="s">
        <v>735</v>
      </c>
      <c r="AG67" s="105">
        <v>3</v>
      </c>
      <c r="AH67" s="105">
        <v>4</v>
      </c>
      <c r="AI67" s="105">
        <v>0</v>
      </c>
      <c r="AJ67" s="70">
        <v>2</v>
      </c>
      <c r="AK67" s="1" t="s">
        <v>270</v>
      </c>
      <c r="AL67" s="144">
        <v>4</v>
      </c>
      <c r="AM67" s="11">
        <v>6</v>
      </c>
      <c r="AN67" s="105">
        <v>0</v>
      </c>
      <c r="AO67" s="105">
        <v>2</v>
      </c>
      <c r="AP67" s="8" t="s">
        <v>270</v>
      </c>
      <c r="AQ67" s="89">
        <f>SUM(AL67:AO67)</f>
        <v>12</v>
      </c>
      <c r="AR67" s="85" t="str">
        <f>INDEX($AL$2:$AO$2,0,MATCH(MAX(AL67:AO67),AL67:AO67,0))&amp;"/"&amp;INDEX($AG$2:$AJ$2,0,MATCH(MAX(AG67:AJ67),AG67:AJ67,0))</f>
        <v>Eng/Eng</v>
      </c>
      <c r="AS67" s="238">
        <v>4</v>
      </c>
      <c r="AT67" s="197">
        <v>3</v>
      </c>
      <c r="AU67" s="197">
        <v>5</v>
      </c>
      <c r="AV67" s="198">
        <v>2</v>
      </c>
      <c r="AW67" s="19" t="str">
        <f>SUM(AT67:AV67)&amp;IF(ISBLANK(AX67),"","-1")</f>
        <v>10-1</v>
      </c>
      <c r="AX67" s="68" t="s">
        <v>499</v>
      </c>
      <c r="AY67" s="71">
        <v>7</v>
      </c>
      <c r="AZ67" s="11">
        <v>0.15</v>
      </c>
      <c r="BA67" s="243">
        <v>30</v>
      </c>
      <c r="BB67" s="27" t="s">
        <v>276</v>
      </c>
      <c r="BC67" s="27" t="s">
        <v>322</v>
      </c>
      <c r="BD67" s="27" t="s">
        <v>323</v>
      </c>
      <c r="BE67" s="27"/>
      <c r="BF67" s="54" t="s">
        <v>1874</v>
      </c>
      <c r="BG67" s="247" t="s">
        <v>1869</v>
      </c>
      <c r="BH67" s="51"/>
      <c r="BI67" s="64"/>
      <c r="BJ67" s="23" t="s">
        <v>1798</v>
      </c>
      <c r="BK67" s="23" t="s">
        <v>1799</v>
      </c>
      <c r="BL67" s="23" t="s">
        <v>1800</v>
      </c>
      <c r="BM67" s="23" t="s">
        <v>1801</v>
      </c>
      <c r="BN67" s="79" t="s">
        <v>1866</v>
      </c>
      <c r="BO67" s="22" t="s">
        <v>304</v>
      </c>
      <c r="BP67" s="9" t="s">
        <v>305</v>
      </c>
      <c r="BQ67" s="9" t="s">
        <v>306</v>
      </c>
      <c r="BR67" s="68"/>
      <c r="BS67" s="22"/>
      <c r="BT67" s="21" t="s">
        <v>311</v>
      </c>
      <c r="BU67" s="22" t="s">
        <v>311</v>
      </c>
      <c r="BV67" s="22" t="s">
        <v>311</v>
      </c>
      <c r="BW67" s="22" t="s">
        <v>500</v>
      </c>
      <c r="BX67" s="22"/>
      <c r="CA67" s="14"/>
      <c r="CB67" s="68" t="s">
        <v>311</v>
      </c>
      <c r="CG67" s="14"/>
      <c r="CT67" s="252" t="s">
        <v>270</v>
      </c>
    </row>
    <row r="68" spans="1:98" ht="26.1" customHeight="1">
      <c r="A68" s="63">
        <v>58</v>
      </c>
      <c r="B68" s="101" t="s">
        <v>999</v>
      </c>
      <c r="C68" s="103" t="s">
        <v>1188</v>
      </c>
      <c r="D68" s="39" t="s">
        <v>867</v>
      </c>
      <c r="E68" s="258" t="s">
        <v>119</v>
      </c>
      <c r="F68" s="196" t="s">
        <v>714</v>
      </c>
      <c r="G68" s="8">
        <v>5</v>
      </c>
      <c r="H68" s="8" t="s">
        <v>1794</v>
      </c>
      <c r="I68" s="2" t="s">
        <v>79</v>
      </c>
      <c r="J68" s="38">
        <v>37500</v>
      </c>
      <c r="K68" s="7" t="s">
        <v>317</v>
      </c>
      <c r="L68" s="11">
        <v>1</v>
      </c>
      <c r="M68" s="11">
        <v>5</v>
      </c>
      <c r="N68" s="11">
        <v>3</v>
      </c>
      <c r="O68" s="7" t="s">
        <v>223</v>
      </c>
      <c r="P68" s="11" t="s">
        <v>270</v>
      </c>
      <c r="Q68" s="16">
        <v>500</v>
      </c>
      <c r="R68" s="94">
        <f>ROUND((((SUBSTITUTE(SUBSTITUTE(G68,"U",""),"*","")*1000)/SUBSTITUTE(J68,"*",""))*100+(((SUBSTITUTE(SUBSTITUTE(G68,"U",""),"*","")*1000)/SUBSTITUTE(J68,"*",""))*100*((1/60)*Q68)/100)),0)*(L68)</f>
        <v>14</v>
      </c>
      <c r="S68" s="80">
        <f t="shared" si="0"/>
        <v>8</v>
      </c>
      <c r="T68" s="29" t="s">
        <v>720</v>
      </c>
      <c r="U68" s="7" t="s">
        <v>735</v>
      </c>
      <c r="V68" s="7" t="s">
        <v>727</v>
      </c>
      <c r="W68" s="7" t="s">
        <v>722</v>
      </c>
      <c r="X68" s="7" t="s">
        <v>729</v>
      </c>
      <c r="Y68" s="83">
        <f>5-COUNTIF(T68:X68,"-")</f>
        <v>5</v>
      </c>
      <c r="AA68" s="75" t="s">
        <v>727</v>
      </c>
      <c r="AB68" s="75" t="s">
        <v>720</v>
      </c>
      <c r="AC68" s="75" t="s">
        <v>722</v>
      </c>
      <c r="AD68" s="75" t="s">
        <v>729</v>
      </c>
      <c r="AE68" s="75" t="s">
        <v>735</v>
      </c>
      <c r="AG68" s="105">
        <v>3</v>
      </c>
      <c r="AH68" s="105">
        <v>4</v>
      </c>
      <c r="AI68" s="105">
        <v>2</v>
      </c>
      <c r="AJ68" s="70">
        <v>2</v>
      </c>
      <c r="AK68" s="1" t="s">
        <v>270</v>
      </c>
      <c r="AL68" s="144">
        <v>4</v>
      </c>
      <c r="AM68" s="11">
        <v>4</v>
      </c>
      <c r="AN68" s="105">
        <v>2</v>
      </c>
      <c r="AO68" s="105">
        <v>2</v>
      </c>
      <c r="AP68" s="8" t="s">
        <v>270</v>
      </c>
      <c r="AQ68" s="89">
        <f>SUM(AL68:AO68)</f>
        <v>12</v>
      </c>
      <c r="AR68" s="85" t="str">
        <f>INDEX($AL$2:$AO$2,0,MATCH(MAX(AL68:AO68),AL68:AO68,0))&amp;"/"&amp;INDEX($AG$2:$AJ$2,0,MATCH(MAX(AG68:AJ68),AG68:AJ68,0))</f>
        <v>Tac/Eng</v>
      </c>
      <c r="AS68" s="238">
        <v>3</v>
      </c>
      <c r="AT68" s="197">
        <v>4</v>
      </c>
      <c r="AU68" s="197">
        <v>4</v>
      </c>
      <c r="AV68" s="198">
        <v>1</v>
      </c>
      <c r="AW68" s="19" t="str">
        <f>SUM(AT68:AV68)&amp;IF(ISBLANK(AX68),"","-1")</f>
        <v>9-1</v>
      </c>
      <c r="AX68" s="96" t="s">
        <v>956</v>
      </c>
      <c r="AY68" s="71">
        <v>9</v>
      </c>
      <c r="AZ68" s="11">
        <v>0.15</v>
      </c>
      <c r="BA68" s="243">
        <v>50</v>
      </c>
      <c r="BB68" s="30" t="s">
        <v>276</v>
      </c>
      <c r="BC68" s="4" t="s">
        <v>550</v>
      </c>
      <c r="BD68" s="27"/>
      <c r="BE68" s="27"/>
      <c r="BF68" s="54" t="s">
        <v>17</v>
      </c>
      <c r="BG68" s="247"/>
      <c r="BH68" s="51"/>
      <c r="BI68" s="64"/>
      <c r="BJ68" s="30"/>
      <c r="BK68" s="30"/>
      <c r="BL68" s="30"/>
      <c r="BM68" s="30"/>
      <c r="BN68" s="96"/>
      <c r="BO68" s="30" t="s">
        <v>304</v>
      </c>
      <c r="BP68" s="4" t="s">
        <v>305</v>
      </c>
      <c r="BQ68" s="4" t="s">
        <v>306</v>
      </c>
      <c r="BR68" s="96" t="s">
        <v>945</v>
      </c>
      <c r="BS68" s="4"/>
      <c r="BT68" s="31" t="s">
        <v>951</v>
      </c>
      <c r="BU68" s="4" t="s">
        <v>312</v>
      </c>
      <c r="BV68" s="4" t="s">
        <v>311</v>
      </c>
      <c r="BW68" s="4" t="s">
        <v>311</v>
      </c>
      <c r="BX68" s="30" t="s">
        <v>303</v>
      </c>
      <c r="BY68" s="31" t="s">
        <v>311</v>
      </c>
      <c r="BZ68" s="4" t="s">
        <v>311</v>
      </c>
      <c r="CA68" s="4" t="s">
        <v>303</v>
      </c>
      <c r="CC68" s="30" t="s">
        <v>955</v>
      </c>
      <c r="CD68" s="4" t="s">
        <v>949</v>
      </c>
      <c r="CE68" s="4" t="s">
        <v>939</v>
      </c>
      <c r="CF68" s="4" t="s">
        <v>950</v>
      </c>
      <c r="CG68" s="14"/>
    </row>
    <row r="69" spans="1:98" ht="26.1" customHeight="1">
      <c r="A69" s="184">
        <v>58.2</v>
      </c>
      <c r="B69" s="101" t="s">
        <v>999</v>
      </c>
      <c r="C69" s="103" t="s">
        <v>1188</v>
      </c>
      <c r="D69" s="188" t="s">
        <v>867</v>
      </c>
      <c r="E69" s="259" t="s">
        <v>119</v>
      </c>
      <c r="F69" s="184" t="s">
        <v>714</v>
      </c>
      <c r="G69" s="187" t="s">
        <v>1876</v>
      </c>
      <c r="H69" s="187" t="s">
        <v>1782</v>
      </c>
      <c r="I69" s="2" t="s">
        <v>79</v>
      </c>
      <c r="J69" s="38">
        <v>50000</v>
      </c>
      <c r="K69" s="7" t="s">
        <v>317</v>
      </c>
      <c r="L69" s="11">
        <v>1</v>
      </c>
      <c r="M69" s="11">
        <v>5</v>
      </c>
      <c r="N69" s="11">
        <v>3</v>
      </c>
      <c r="O69" s="7" t="s">
        <v>223</v>
      </c>
      <c r="P69" s="11" t="s">
        <v>270</v>
      </c>
      <c r="Q69" s="16">
        <v>500</v>
      </c>
      <c r="R69" s="94">
        <f>ROUND((((SUBSTITUTE(SUBSTITUTE(G69,"U",""),"*","")*1000)/SUBSTITUTE(J69,"*",""))*100+(((SUBSTITUTE(SUBSTITUTE(G69,"U",""),"*","")*1000)/SUBSTITUTE(J69,"*",""))*100*((1/60)*Q69)/100)),0)*(L69)</f>
        <v>11</v>
      </c>
      <c r="S69" s="80">
        <f t="shared" si="0"/>
        <v>8</v>
      </c>
      <c r="T69" s="29" t="s">
        <v>720</v>
      </c>
      <c r="U69" s="7" t="s">
        <v>735</v>
      </c>
      <c r="V69" s="7" t="s">
        <v>727</v>
      </c>
      <c r="W69" s="7" t="s">
        <v>722</v>
      </c>
      <c r="X69" s="7" t="s">
        <v>729</v>
      </c>
      <c r="Y69" s="83">
        <f>5-COUNTIF(T69:X69,"-")</f>
        <v>5</v>
      </c>
      <c r="AA69" s="75" t="s">
        <v>727</v>
      </c>
      <c r="AB69" s="75" t="s">
        <v>720</v>
      </c>
      <c r="AC69" s="75" t="s">
        <v>722</v>
      </c>
      <c r="AD69" s="75" t="s">
        <v>729</v>
      </c>
      <c r="AE69" s="75" t="s">
        <v>735</v>
      </c>
      <c r="AG69" s="105">
        <v>3</v>
      </c>
      <c r="AH69" s="105">
        <v>4</v>
      </c>
      <c r="AI69" s="105">
        <v>2</v>
      </c>
      <c r="AJ69" s="70">
        <v>2</v>
      </c>
      <c r="AK69" s="1" t="s">
        <v>270</v>
      </c>
      <c r="AL69" s="144">
        <v>4</v>
      </c>
      <c r="AM69" s="11">
        <v>4</v>
      </c>
      <c r="AN69" s="105">
        <v>2</v>
      </c>
      <c r="AO69" s="105">
        <v>2</v>
      </c>
      <c r="AP69" s="8" t="s">
        <v>270</v>
      </c>
      <c r="AQ69" s="89">
        <f>SUM(AL69:AO69)</f>
        <v>12</v>
      </c>
      <c r="AR69" s="85" t="str">
        <f>INDEX($AL$2:$AO$2,0,MATCH(MAX(AL69:AO69),AL69:AO69,0))&amp;"/"&amp;INDEX($AG$2:$AJ$2,0,MATCH(MAX(AG69:AJ69),AG69:AJ69,0))</f>
        <v>Tac/Eng</v>
      </c>
      <c r="AS69" s="238">
        <v>3</v>
      </c>
      <c r="AT69" s="197">
        <v>4</v>
      </c>
      <c r="AU69" s="197">
        <v>5</v>
      </c>
      <c r="AV69" s="198">
        <v>1</v>
      </c>
      <c r="AW69" s="19" t="str">
        <f>SUM(AT69:AV69)&amp;IF(ISBLANK(AX69),"","-1")</f>
        <v>10-1</v>
      </c>
      <c r="AX69" s="96" t="s">
        <v>956</v>
      </c>
      <c r="AY69" s="71">
        <v>9</v>
      </c>
      <c r="AZ69" s="11">
        <v>0.15</v>
      </c>
      <c r="BA69" s="243">
        <v>50</v>
      </c>
      <c r="BB69" s="30" t="s">
        <v>276</v>
      </c>
      <c r="BC69" s="4" t="s">
        <v>550</v>
      </c>
      <c r="BD69" s="27"/>
      <c r="BE69" s="27"/>
      <c r="BF69" s="54" t="s">
        <v>1874</v>
      </c>
      <c r="BG69" s="247" t="s">
        <v>1869</v>
      </c>
      <c r="BH69" s="51"/>
      <c r="BI69" s="64"/>
      <c r="BJ69" s="23" t="s">
        <v>1798</v>
      </c>
      <c r="BK69" s="23" t="s">
        <v>1810</v>
      </c>
      <c r="BL69" s="23" t="s">
        <v>1800</v>
      </c>
      <c r="BM69" s="23" t="s">
        <v>1801</v>
      </c>
      <c r="BN69" s="79" t="s">
        <v>1866</v>
      </c>
      <c r="BO69" s="30" t="s">
        <v>304</v>
      </c>
      <c r="BP69" s="4" t="s">
        <v>305</v>
      </c>
      <c r="BQ69" s="4" t="s">
        <v>306</v>
      </c>
      <c r="BR69" s="96" t="s">
        <v>945</v>
      </c>
      <c r="BS69" s="30"/>
      <c r="BT69" s="31" t="s">
        <v>951</v>
      </c>
      <c r="BU69" s="4" t="s">
        <v>312</v>
      </c>
      <c r="BV69" s="4" t="s">
        <v>311</v>
      </c>
      <c r="BW69" s="4" t="s">
        <v>311</v>
      </c>
      <c r="BX69" s="30" t="s">
        <v>303</v>
      </c>
      <c r="BY69" s="31" t="s">
        <v>311</v>
      </c>
      <c r="BZ69" s="4" t="s">
        <v>311</v>
      </c>
      <c r="CA69" s="4" t="s">
        <v>303</v>
      </c>
      <c r="CC69" s="30" t="s">
        <v>955</v>
      </c>
      <c r="CD69" s="4" t="s">
        <v>949</v>
      </c>
      <c r="CE69" s="4" t="s">
        <v>939</v>
      </c>
      <c r="CF69" s="4" t="s">
        <v>950</v>
      </c>
      <c r="CG69" s="14"/>
    </row>
    <row r="70" spans="1:98" ht="26.1" customHeight="1">
      <c r="A70" s="63">
        <v>59</v>
      </c>
      <c r="B70" s="101" t="s">
        <v>986</v>
      </c>
      <c r="C70" s="103" t="s">
        <v>1189</v>
      </c>
      <c r="D70" s="181" t="s">
        <v>150</v>
      </c>
      <c r="E70" s="258" t="s">
        <v>119</v>
      </c>
      <c r="F70" s="196" t="s">
        <v>717</v>
      </c>
      <c r="G70" s="8">
        <v>5</v>
      </c>
      <c r="H70" s="8" t="s">
        <v>1794</v>
      </c>
      <c r="I70" s="2" t="s">
        <v>9</v>
      </c>
      <c r="J70" s="38">
        <v>42000</v>
      </c>
      <c r="K70" s="7" t="s">
        <v>509</v>
      </c>
      <c r="L70" s="11">
        <v>1.1499999999999999</v>
      </c>
      <c r="M70" s="11">
        <v>4</v>
      </c>
      <c r="N70" s="11">
        <v>4</v>
      </c>
      <c r="O70" s="7" t="s">
        <v>269</v>
      </c>
      <c r="P70" s="11" t="s">
        <v>270</v>
      </c>
      <c r="Q70" s="16">
        <v>2500</v>
      </c>
      <c r="R70" s="94">
        <f>ROUND((((SUBSTITUTE(SUBSTITUTE(G70,"U",""),"*","")*1000)/SUBSTITUTE(J70,"*",""))*100+(((SUBSTITUTE(SUBSTITUTE(G70,"U",""),"*","")*1000)/SUBSTITUTE(J70,"*",""))*100*((1/60)*Q70)/100)),0)*(L70)</f>
        <v>19.549999999999997</v>
      </c>
      <c r="S70" s="80">
        <f t="shared" ref="S70:S133" si="1">IF(NOT("-"=P70),SUM(IF(M70="3+1","4",M70),N70)&amp;"+"&amp;P70,SUM(IF(M70="3+1","4",M70),N70))</f>
        <v>8</v>
      </c>
      <c r="T70" s="29" t="s">
        <v>731</v>
      </c>
      <c r="U70" s="7" t="s">
        <v>727</v>
      </c>
      <c r="V70" s="7" t="s">
        <v>722</v>
      </c>
      <c r="W70" s="7" t="s">
        <v>734</v>
      </c>
      <c r="X70" s="7" t="s">
        <v>730</v>
      </c>
      <c r="Y70" s="83">
        <f>5-COUNTIF(T70:X70,"-")</f>
        <v>5</v>
      </c>
      <c r="AA70" s="75" t="s">
        <v>727</v>
      </c>
      <c r="AB70" s="75" t="s">
        <v>730</v>
      </c>
      <c r="AC70" s="75" t="s">
        <v>731</v>
      </c>
      <c r="AD70" s="75" t="s">
        <v>722</v>
      </c>
      <c r="AE70" s="75" t="s">
        <v>734</v>
      </c>
      <c r="AG70" s="105">
        <v>2</v>
      </c>
      <c r="AH70" s="105">
        <v>4</v>
      </c>
      <c r="AI70" s="105">
        <v>2</v>
      </c>
      <c r="AJ70" s="70">
        <v>3</v>
      </c>
      <c r="AK70" s="1" t="s">
        <v>270</v>
      </c>
      <c r="AL70" s="144">
        <v>2</v>
      </c>
      <c r="AM70" s="11">
        <v>4</v>
      </c>
      <c r="AN70" s="105">
        <v>2</v>
      </c>
      <c r="AO70" s="105">
        <v>4</v>
      </c>
      <c r="AP70" s="8" t="s">
        <v>270</v>
      </c>
      <c r="AQ70" s="89">
        <f>SUM(AL70:AO70)</f>
        <v>12</v>
      </c>
      <c r="AR70" s="85" t="str">
        <f>INDEX($AL$2:$AO$2,0,MATCH(MAX(AL70:AO70),AL70:AO70,0))&amp;"/"&amp;INDEX($AG$2:$AJ$2,0,MATCH(MAX(AG70:AJ70),AG70:AJ70,0))</f>
        <v>Eng/Eng</v>
      </c>
      <c r="AS70" s="238">
        <v>4</v>
      </c>
      <c r="AT70" s="197">
        <v>2</v>
      </c>
      <c r="AU70" s="197">
        <v>5</v>
      </c>
      <c r="AV70" s="198">
        <v>3</v>
      </c>
      <c r="AW70" s="19" t="str">
        <f>SUM(AT70:AV70)&amp;IF(ISBLANK(AX70),"","-1")</f>
        <v>10-1</v>
      </c>
      <c r="AX70" s="68" t="s">
        <v>511</v>
      </c>
      <c r="AY70" s="71">
        <v>6</v>
      </c>
      <c r="AZ70" s="11">
        <v>0.15</v>
      </c>
      <c r="BA70" s="243">
        <v>20</v>
      </c>
      <c r="BB70" s="27" t="s">
        <v>225</v>
      </c>
      <c r="BC70" s="27"/>
      <c r="BD70" s="27"/>
      <c r="BE70" s="27"/>
      <c r="BF70" s="54" t="s">
        <v>17</v>
      </c>
      <c r="BG70" s="247"/>
      <c r="BH70" s="51"/>
      <c r="BI70" s="64"/>
      <c r="BJ70" s="22"/>
      <c r="BK70" s="22"/>
      <c r="BL70" s="22"/>
      <c r="BM70" s="22"/>
      <c r="BN70" s="68"/>
      <c r="BO70" s="22" t="s">
        <v>304</v>
      </c>
      <c r="BP70" s="9" t="s">
        <v>305</v>
      </c>
      <c r="BQ70" s="9" t="s">
        <v>306</v>
      </c>
      <c r="BR70" s="68"/>
      <c r="BS70" s="22"/>
      <c r="BT70" s="21" t="s">
        <v>311</v>
      </c>
      <c r="BU70" s="22" t="s">
        <v>303</v>
      </c>
      <c r="BV70" s="22" t="s">
        <v>311</v>
      </c>
      <c r="BW70" s="22" t="s">
        <v>311</v>
      </c>
      <c r="BX70" s="22"/>
      <c r="CA70" s="14"/>
      <c r="CB70" s="68" t="s">
        <v>303</v>
      </c>
      <c r="CC70" s="23" t="s">
        <v>510</v>
      </c>
      <c r="CG70" s="14"/>
      <c r="CI70" s="23" t="s">
        <v>492</v>
      </c>
      <c r="CL70" s="2" t="s">
        <v>512</v>
      </c>
      <c r="CT70" s="252" t="s">
        <v>786</v>
      </c>
    </row>
    <row r="71" spans="1:98" ht="26.1" customHeight="1">
      <c r="A71" s="184">
        <v>59.2</v>
      </c>
      <c r="B71" s="101" t="s">
        <v>986</v>
      </c>
      <c r="C71" s="103" t="s">
        <v>1189</v>
      </c>
      <c r="D71" s="185" t="s">
        <v>150</v>
      </c>
      <c r="E71" s="259" t="s">
        <v>119</v>
      </c>
      <c r="F71" s="184" t="s">
        <v>717</v>
      </c>
      <c r="G71" s="187" t="s">
        <v>1876</v>
      </c>
      <c r="H71" s="187" t="s">
        <v>1782</v>
      </c>
      <c r="I71" s="2" t="s">
        <v>9</v>
      </c>
      <c r="J71" s="38">
        <v>56000</v>
      </c>
      <c r="K71" s="7" t="s">
        <v>509</v>
      </c>
      <c r="L71" s="11">
        <v>1.1499999999999999</v>
      </c>
      <c r="M71" s="11">
        <v>4</v>
      </c>
      <c r="N71" s="11">
        <v>4</v>
      </c>
      <c r="O71" s="7" t="s">
        <v>269</v>
      </c>
      <c r="P71" s="11" t="s">
        <v>270</v>
      </c>
      <c r="Q71" s="16">
        <v>2500</v>
      </c>
      <c r="R71" s="94">
        <f>ROUND((((SUBSTITUTE(SUBSTITUTE(G71,"U",""),"*","")*1000)/SUBSTITUTE(J71,"*",""))*100+(((SUBSTITUTE(SUBSTITUTE(G71,"U",""),"*","")*1000)/SUBSTITUTE(J71,"*",""))*100*((1/60)*Q71)/100)),0)*(L71)</f>
        <v>14.95</v>
      </c>
      <c r="S71" s="80">
        <f t="shared" si="1"/>
        <v>8</v>
      </c>
      <c r="T71" s="29" t="s">
        <v>731</v>
      </c>
      <c r="U71" s="7" t="s">
        <v>727</v>
      </c>
      <c r="V71" s="7" t="s">
        <v>722</v>
      </c>
      <c r="W71" s="7" t="s">
        <v>734</v>
      </c>
      <c r="X71" s="7" t="s">
        <v>730</v>
      </c>
      <c r="Y71" s="83">
        <f>5-COUNTIF(T71:X71,"-")</f>
        <v>5</v>
      </c>
      <c r="AA71" s="75" t="s">
        <v>727</v>
      </c>
      <c r="AB71" s="75" t="s">
        <v>730</v>
      </c>
      <c r="AC71" s="75" t="s">
        <v>731</v>
      </c>
      <c r="AD71" s="75" t="s">
        <v>722</v>
      </c>
      <c r="AE71" s="75" t="s">
        <v>734</v>
      </c>
      <c r="AG71" s="105">
        <v>2</v>
      </c>
      <c r="AH71" s="105">
        <v>4</v>
      </c>
      <c r="AI71" s="105">
        <v>2</v>
      </c>
      <c r="AJ71" s="70">
        <v>3</v>
      </c>
      <c r="AK71" s="1" t="s">
        <v>270</v>
      </c>
      <c r="AL71" s="144">
        <v>2</v>
      </c>
      <c r="AM71" s="11">
        <v>4</v>
      </c>
      <c r="AN71" s="105">
        <v>2</v>
      </c>
      <c r="AO71" s="105">
        <v>4</v>
      </c>
      <c r="AP71" s="8" t="s">
        <v>270</v>
      </c>
      <c r="AQ71" s="89">
        <f>SUM(AL71:AO71)</f>
        <v>12</v>
      </c>
      <c r="AR71" s="85" t="str">
        <f>INDEX($AL$2:$AO$2,0,MATCH(MAX(AL71:AO71),AL71:AO71,0))&amp;"/"&amp;INDEX($AG$2:$AJ$2,0,MATCH(MAX(AG71:AJ71),AG71:AJ71,0))</f>
        <v>Eng/Eng</v>
      </c>
      <c r="AS71" s="238">
        <v>4</v>
      </c>
      <c r="AT71" s="197">
        <v>3</v>
      </c>
      <c r="AU71" s="197">
        <v>5</v>
      </c>
      <c r="AV71" s="198">
        <v>3</v>
      </c>
      <c r="AW71" s="19" t="str">
        <f>SUM(AT71:AV71)&amp;IF(ISBLANK(AX71),"","-1")</f>
        <v>11-1</v>
      </c>
      <c r="AX71" s="68" t="s">
        <v>511</v>
      </c>
      <c r="AY71" s="71">
        <v>6</v>
      </c>
      <c r="AZ71" s="11">
        <v>0.15</v>
      </c>
      <c r="BA71" s="243">
        <v>20</v>
      </c>
      <c r="BB71" s="27" t="s">
        <v>225</v>
      </c>
      <c r="BC71" s="27"/>
      <c r="BD71" s="27"/>
      <c r="BE71" s="27"/>
      <c r="BF71" s="54" t="s">
        <v>1874</v>
      </c>
      <c r="BG71" s="247" t="s">
        <v>1869</v>
      </c>
      <c r="BH71" s="51"/>
      <c r="BI71" s="64"/>
      <c r="BJ71" s="23" t="s">
        <v>1798</v>
      </c>
      <c r="BK71" s="23" t="s">
        <v>1799</v>
      </c>
      <c r="BL71" s="23" t="s">
        <v>1800</v>
      </c>
      <c r="BM71" s="23" t="s">
        <v>1801</v>
      </c>
      <c r="BN71" s="79" t="s">
        <v>1866</v>
      </c>
      <c r="BO71" s="22" t="s">
        <v>304</v>
      </c>
      <c r="BP71" s="9" t="s">
        <v>305</v>
      </c>
      <c r="BQ71" s="9" t="s">
        <v>306</v>
      </c>
      <c r="BR71" s="68"/>
      <c r="BS71" s="22"/>
      <c r="BT71" s="21" t="s">
        <v>311</v>
      </c>
      <c r="BU71" s="22" t="s">
        <v>303</v>
      </c>
      <c r="BV71" s="22" t="s">
        <v>311</v>
      </c>
      <c r="BW71" s="22" t="s">
        <v>311</v>
      </c>
      <c r="BX71" s="22"/>
      <c r="CA71" s="14"/>
      <c r="CB71" s="68" t="s">
        <v>303</v>
      </c>
      <c r="CC71" s="23" t="s">
        <v>510</v>
      </c>
      <c r="CG71" s="14"/>
      <c r="CI71" s="23" t="s">
        <v>492</v>
      </c>
      <c r="CL71" s="2" t="s">
        <v>512</v>
      </c>
      <c r="CT71" s="252" t="s">
        <v>786</v>
      </c>
    </row>
    <row r="72" spans="1:98" ht="26.1" customHeight="1">
      <c r="A72" s="63">
        <v>60</v>
      </c>
      <c r="B72" s="101" t="s">
        <v>987</v>
      </c>
      <c r="C72" s="103" t="s">
        <v>1190</v>
      </c>
      <c r="D72" s="181" t="s">
        <v>29</v>
      </c>
      <c r="E72" s="258" t="s">
        <v>119</v>
      </c>
      <c r="F72" s="196" t="s">
        <v>717</v>
      </c>
      <c r="G72" s="8">
        <v>5</v>
      </c>
      <c r="H72" s="8" t="s">
        <v>1794</v>
      </c>
      <c r="I72" s="2" t="s">
        <v>9</v>
      </c>
      <c r="J72" s="38">
        <v>42000</v>
      </c>
      <c r="K72" s="7" t="s">
        <v>509</v>
      </c>
      <c r="L72" s="11">
        <v>1.1499999999999999</v>
      </c>
      <c r="M72" s="11">
        <v>4</v>
      </c>
      <c r="N72" s="11">
        <v>4</v>
      </c>
      <c r="O72" s="7" t="s">
        <v>269</v>
      </c>
      <c r="P72" s="11" t="s">
        <v>270</v>
      </c>
      <c r="Q72" s="16">
        <v>2500</v>
      </c>
      <c r="R72" s="94">
        <f>ROUND((((SUBSTITUTE(SUBSTITUTE(G72,"U",""),"*","")*1000)/SUBSTITUTE(J72,"*",""))*100+(((SUBSTITUTE(SUBSTITUTE(G72,"U",""),"*","")*1000)/SUBSTITUTE(J72,"*",""))*100*((1/60)*Q72)/100)),0)*(L72)</f>
        <v>19.549999999999997</v>
      </c>
      <c r="S72" s="80">
        <f t="shared" si="1"/>
        <v>8</v>
      </c>
      <c r="T72" s="29" t="s">
        <v>731</v>
      </c>
      <c r="U72" s="7" t="s">
        <v>727</v>
      </c>
      <c r="V72" s="7" t="s">
        <v>722</v>
      </c>
      <c r="W72" s="7" t="s">
        <v>734</v>
      </c>
      <c r="X72" s="7" t="s">
        <v>730</v>
      </c>
      <c r="Y72" s="83">
        <f>5-COUNTIF(T72:X72,"-")</f>
        <v>5</v>
      </c>
      <c r="AA72" s="75" t="s">
        <v>727</v>
      </c>
      <c r="AB72" s="75" t="s">
        <v>730</v>
      </c>
      <c r="AC72" s="75" t="s">
        <v>731</v>
      </c>
      <c r="AD72" s="75" t="s">
        <v>722</v>
      </c>
      <c r="AE72" s="75" t="s">
        <v>734</v>
      </c>
      <c r="AG72" s="105">
        <v>2</v>
      </c>
      <c r="AH72" s="105">
        <v>4</v>
      </c>
      <c r="AI72" s="105">
        <v>2</v>
      </c>
      <c r="AJ72" s="70">
        <v>3</v>
      </c>
      <c r="AK72" s="1" t="s">
        <v>270</v>
      </c>
      <c r="AL72" s="144">
        <v>2</v>
      </c>
      <c r="AM72" s="11">
        <v>4</v>
      </c>
      <c r="AN72" s="105">
        <v>2</v>
      </c>
      <c r="AO72" s="105">
        <v>4</v>
      </c>
      <c r="AP72" s="8" t="s">
        <v>270</v>
      </c>
      <c r="AQ72" s="89">
        <f>SUM(AL72:AO72)</f>
        <v>12</v>
      </c>
      <c r="AR72" s="85" t="str">
        <f>INDEX($AL$2:$AO$2,0,MATCH(MAX(AL72:AO72),AL72:AO72,0))&amp;"/"&amp;INDEX($AG$2:$AJ$2,0,MATCH(MAX(AG72:AJ72),AG72:AJ72,0))</f>
        <v>Eng/Eng</v>
      </c>
      <c r="AS72" s="238">
        <v>4</v>
      </c>
      <c r="AT72" s="197">
        <v>2</v>
      </c>
      <c r="AU72" s="197">
        <v>4</v>
      </c>
      <c r="AV72" s="198">
        <v>4</v>
      </c>
      <c r="AW72" s="19" t="str">
        <f>SUM(AT72:AV72)&amp;IF(ISBLANK(AX72),"","-1")</f>
        <v>10-1</v>
      </c>
      <c r="AX72" s="68" t="s">
        <v>516</v>
      </c>
      <c r="AY72" s="71">
        <v>6</v>
      </c>
      <c r="AZ72" s="11">
        <v>0.15</v>
      </c>
      <c r="BA72" s="243">
        <v>20</v>
      </c>
      <c r="BB72" s="27" t="s">
        <v>301</v>
      </c>
      <c r="BC72" s="27" t="s">
        <v>313</v>
      </c>
      <c r="BD72" s="27"/>
      <c r="BE72" s="27"/>
      <c r="BF72" s="54" t="s">
        <v>17</v>
      </c>
      <c r="BG72" s="247"/>
      <c r="BH72" s="51"/>
      <c r="BI72" s="64"/>
      <c r="BJ72" s="22"/>
      <c r="BK72" s="22"/>
      <c r="BL72" s="22"/>
      <c r="BM72" s="22"/>
      <c r="BN72" s="68"/>
      <c r="BO72" s="22" t="s">
        <v>304</v>
      </c>
      <c r="BP72" s="9" t="s">
        <v>305</v>
      </c>
      <c r="BQ72" s="9" t="s">
        <v>306</v>
      </c>
      <c r="BR72" s="68"/>
      <c r="BS72" s="9"/>
      <c r="BT72" s="21" t="s">
        <v>311</v>
      </c>
      <c r="BU72" s="22" t="s">
        <v>303</v>
      </c>
      <c r="BV72" s="22" t="s">
        <v>311</v>
      </c>
      <c r="BW72" s="22" t="s">
        <v>311</v>
      </c>
      <c r="BX72" s="22"/>
      <c r="CA72" s="14"/>
      <c r="CB72" s="68" t="s">
        <v>303</v>
      </c>
      <c r="CC72" s="23" t="s">
        <v>515</v>
      </c>
      <c r="CD72" s="2" t="s">
        <v>315</v>
      </c>
      <c r="CG72" s="14"/>
      <c r="CI72" s="23" t="s">
        <v>492</v>
      </c>
      <c r="CL72" s="2" t="s">
        <v>517</v>
      </c>
      <c r="CT72" s="252" t="s">
        <v>787</v>
      </c>
    </row>
    <row r="73" spans="1:98" ht="26.1" customHeight="1">
      <c r="A73" s="184">
        <v>60.2</v>
      </c>
      <c r="B73" s="101" t="s">
        <v>987</v>
      </c>
      <c r="C73" s="103" t="s">
        <v>1190</v>
      </c>
      <c r="D73" s="185" t="s">
        <v>29</v>
      </c>
      <c r="E73" s="259" t="s">
        <v>119</v>
      </c>
      <c r="F73" s="184" t="s">
        <v>717</v>
      </c>
      <c r="G73" s="187" t="s">
        <v>1876</v>
      </c>
      <c r="H73" s="187" t="s">
        <v>1782</v>
      </c>
      <c r="I73" s="2" t="s">
        <v>9</v>
      </c>
      <c r="J73" s="38">
        <v>56000</v>
      </c>
      <c r="K73" s="7" t="s">
        <v>509</v>
      </c>
      <c r="L73" s="11">
        <v>1.1499999999999999</v>
      </c>
      <c r="M73" s="11">
        <v>4</v>
      </c>
      <c r="N73" s="11">
        <v>4</v>
      </c>
      <c r="O73" s="7" t="s">
        <v>269</v>
      </c>
      <c r="P73" s="11" t="s">
        <v>270</v>
      </c>
      <c r="Q73" s="16">
        <v>2500</v>
      </c>
      <c r="R73" s="94">
        <f>ROUND((((SUBSTITUTE(SUBSTITUTE(G73,"U",""),"*","")*1000)/SUBSTITUTE(J73,"*",""))*100+(((SUBSTITUTE(SUBSTITUTE(G73,"U",""),"*","")*1000)/SUBSTITUTE(J73,"*",""))*100*((1/60)*Q73)/100)),0)*(L73)</f>
        <v>14.95</v>
      </c>
      <c r="S73" s="80">
        <f t="shared" si="1"/>
        <v>8</v>
      </c>
      <c r="T73" s="29" t="s">
        <v>731</v>
      </c>
      <c r="U73" s="7" t="s">
        <v>727</v>
      </c>
      <c r="V73" s="7" t="s">
        <v>722</v>
      </c>
      <c r="W73" s="7" t="s">
        <v>734</v>
      </c>
      <c r="X73" s="7" t="s">
        <v>730</v>
      </c>
      <c r="Y73" s="83">
        <f>5-COUNTIF(T73:X73,"-")</f>
        <v>5</v>
      </c>
      <c r="AA73" s="75" t="s">
        <v>727</v>
      </c>
      <c r="AB73" s="75" t="s">
        <v>730</v>
      </c>
      <c r="AC73" s="75" t="s">
        <v>731</v>
      </c>
      <c r="AD73" s="75" t="s">
        <v>722</v>
      </c>
      <c r="AE73" s="75" t="s">
        <v>734</v>
      </c>
      <c r="AG73" s="105">
        <v>2</v>
      </c>
      <c r="AH73" s="105">
        <v>4</v>
      </c>
      <c r="AI73" s="105">
        <v>2</v>
      </c>
      <c r="AJ73" s="70">
        <v>3</v>
      </c>
      <c r="AK73" s="1" t="s">
        <v>270</v>
      </c>
      <c r="AL73" s="144">
        <v>2</v>
      </c>
      <c r="AM73" s="11">
        <v>4</v>
      </c>
      <c r="AN73" s="105">
        <v>2</v>
      </c>
      <c r="AO73" s="105">
        <v>4</v>
      </c>
      <c r="AP73" s="8" t="s">
        <v>270</v>
      </c>
      <c r="AQ73" s="89">
        <f>SUM(AL73:AO73)</f>
        <v>12</v>
      </c>
      <c r="AR73" s="85" t="str">
        <f>INDEX($AL$2:$AO$2,0,MATCH(MAX(AL73:AO73),AL73:AO73,0))&amp;"/"&amp;INDEX($AG$2:$AJ$2,0,MATCH(MAX(AG73:AJ73),AG73:AJ73,0))</f>
        <v>Eng/Eng</v>
      </c>
      <c r="AS73" s="238">
        <v>4</v>
      </c>
      <c r="AT73" s="197">
        <v>2</v>
      </c>
      <c r="AU73" s="197">
        <v>5</v>
      </c>
      <c r="AV73" s="198">
        <v>4</v>
      </c>
      <c r="AW73" s="19" t="str">
        <f>SUM(AT73:AV73)&amp;IF(ISBLANK(AX73),"","-1")</f>
        <v>11-1</v>
      </c>
      <c r="AX73" s="68" t="s">
        <v>516</v>
      </c>
      <c r="AY73" s="71">
        <v>6</v>
      </c>
      <c r="AZ73" s="11">
        <v>0.15</v>
      </c>
      <c r="BA73" s="243">
        <v>20</v>
      </c>
      <c r="BB73" s="27" t="s">
        <v>301</v>
      </c>
      <c r="BC73" s="27" t="s">
        <v>313</v>
      </c>
      <c r="BD73" s="27"/>
      <c r="BE73" s="27"/>
      <c r="BF73" s="54" t="s">
        <v>1874</v>
      </c>
      <c r="BG73" s="247" t="s">
        <v>1869</v>
      </c>
      <c r="BH73" s="51"/>
      <c r="BI73" s="64"/>
      <c r="BJ73" s="23" t="s">
        <v>1798</v>
      </c>
      <c r="BK73" s="23" t="s">
        <v>1799</v>
      </c>
      <c r="BL73" s="23" t="s">
        <v>1800</v>
      </c>
      <c r="BM73" s="23" t="s">
        <v>1801</v>
      </c>
      <c r="BN73" s="79" t="s">
        <v>1866</v>
      </c>
      <c r="BO73" s="22" t="s">
        <v>304</v>
      </c>
      <c r="BP73" s="9" t="s">
        <v>305</v>
      </c>
      <c r="BQ73" s="9" t="s">
        <v>306</v>
      </c>
      <c r="BR73" s="68"/>
      <c r="BS73" s="9"/>
      <c r="BT73" s="21" t="s">
        <v>311</v>
      </c>
      <c r="BU73" s="22" t="s">
        <v>303</v>
      </c>
      <c r="BV73" s="22" t="s">
        <v>311</v>
      </c>
      <c r="BW73" s="22" t="s">
        <v>311</v>
      </c>
      <c r="BX73" s="22"/>
      <c r="CA73" s="14"/>
      <c r="CB73" s="68" t="s">
        <v>303</v>
      </c>
      <c r="CC73" s="23" t="s">
        <v>515</v>
      </c>
      <c r="CD73" s="2" t="s">
        <v>315</v>
      </c>
      <c r="CG73" s="14"/>
      <c r="CI73" s="23" t="s">
        <v>492</v>
      </c>
      <c r="CL73" s="2" t="s">
        <v>517</v>
      </c>
      <c r="CT73" s="252" t="s">
        <v>787</v>
      </c>
    </row>
    <row r="74" spans="1:98" ht="26.1" customHeight="1">
      <c r="A74" s="63">
        <v>61</v>
      </c>
      <c r="B74" s="101" t="s">
        <v>988</v>
      </c>
      <c r="C74" s="103" t="s">
        <v>1191</v>
      </c>
      <c r="D74" s="181" t="s">
        <v>30</v>
      </c>
      <c r="E74" s="258" t="s">
        <v>119</v>
      </c>
      <c r="F74" s="196" t="s">
        <v>717</v>
      </c>
      <c r="G74" s="8">
        <v>5</v>
      </c>
      <c r="H74" s="8" t="s">
        <v>1794</v>
      </c>
      <c r="I74" s="2" t="s">
        <v>9</v>
      </c>
      <c r="J74" s="38">
        <v>42000</v>
      </c>
      <c r="K74" s="7" t="s">
        <v>509</v>
      </c>
      <c r="L74" s="11">
        <v>1.1499999999999999</v>
      </c>
      <c r="M74" s="11">
        <v>4</v>
      </c>
      <c r="N74" s="11">
        <v>4</v>
      </c>
      <c r="O74" s="7" t="s">
        <v>269</v>
      </c>
      <c r="P74" s="11" t="s">
        <v>270</v>
      </c>
      <c r="Q74" s="16">
        <v>2500</v>
      </c>
      <c r="R74" s="94">
        <f>ROUND((((SUBSTITUTE(SUBSTITUTE(G74,"U",""),"*","")*1000)/SUBSTITUTE(J74,"*",""))*100+(((SUBSTITUTE(SUBSTITUTE(G74,"U",""),"*","")*1000)/SUBSTITUTE(J74,"*",""))*100*((1/60)*Q74)/100)),0)*(L74)</f>
        <v>19.549999999999997</v>
      </c>
      <c r="S74" s="80">
        <f t="shared" si="1"/>
        <v>8</v>
      </c>
      <c r="T74" s="29" t="s">
        <v>731</v>
      </c>
      <c r="U74" s="7" t="s">
        <v>727</v>
      </c>
      <c r="V74" s="7" t="s">
        <v>722</v>
      </c>
      <c r="W74" s="7" t="s">
        <v>734</v>
      </c>
      <c r="X74" s="7" t="s">
        <v>730</v>
      </c>
      <c r="Y74" s="83">
        <f>5-COUNTIF(T74:X74,"-")</f>
        <v>5</v>
      </c>
      <c r="AA74" s="75" t="s">
        <v>727</v>
      </c>
      <c r="AB74" s="75" t="s">
        <v>730</v>
      </c>
      <c r="AC74" s="75" t="s">
        <v>731</v>
      </c>
      <c r="AD74" s="75" t="s">
        <v>722</v>
      </c>
      <c r="AE74" s="75" t="s">
        <v>734</v>
      </c>
      <c r="AG74" s="105">
        <v>2</v>
      </c>
      <c r="AH74" s="105">
        <v>4</v>
      </c>
      <c r="AI74" s="105">
        <v>2</v>
      </c>
      <c r="AJ74" s="70">
        <v>3</v>
      </c>
      <c r="AK74" s="1" t="s">
        <v>270</v>
      </c>
      <c r="AL74" s="144">
        <v>2</v>
      </c>
      <c r="AM74" s="11">
        <v>4</v>
      </c>
      <c r="AN74" s="105">
        <v>2</v>
      </c>
      <c r="AO74" s="105">
        <v>4</v>
      </c>
      <c r="AP74" s="8" t="s">
        <v>270</v>
      </c>
      <c r="AQ74" s="89">
        <f>SUM(AL74:AO74)</f>
        <v>12</v>
      </c>
      <c r="AR74" s="85" t="str">
        <f>INDEX($AL$2:$AO$2,0,MATCH(MAX(AL74:AO74),AL74:AO74,0))&amp;"/"&amp;INDEX($AG$2:$AJ$2,0,MATCH(MAX(AG74:AJ74),AG74:AJ74,0))</f>
        <v>Eng/Eng</v>
      </c>
      <c r="AS74" s="238">
        <v>4</v>
      </c>
      <c r="AT74" s="197">
        <v>3</v>
      </c>
      <c r="AU74" s="197">
        <v>4</v>
      </c>
      <c r="AV74" s="198">
        <v>3</v>
      </c>
      <c r="AW74" s="19" t="str">
        <f>SUM(AT74:AV74)&amp;IF(ISBLANK(AX74),"","-1")</f>
        <v>10-1</v>
      </c>
      <c r="AX74" s="68" t="s">
        <v>514</v>
      </c>
      <c r="AY74" s="71">
        <v>6</v>
      </c>
      <c r="AZ74" s="11">
        <v>0.15</v>
      </c>
      <c r="BA74" s="243">
        <v>20</v>
      </c>
      <c r="BB74" s="27" t="s">
        <v>276</v>
      </c>
      <c r="BC74" s="27" t="s">
        <v>322</v>
      </c>
      <c r="BD74" s="27" t="s">
        <v>323</v>
      </c>
      <c r="BE74" s="27"/>
      <c r="BF74" s="54" t="s">
        <v>17</v>
      </c>
      <c r="BG74" s="247"/>
      <c r="BH74" s="51"/>
      <c r="BI74" s="64"/>
      <c r="BJ74" s="22"/>
      <c r="BK74" s="22"/>
      <c r="BL74" s="22"/>
      <c r="BM74" s="22"/>
      <c r="BN74" s="68"/>
      <c r="BO74" s="22" t="s">
        <v>304</v>
      </c>
      <c r="BP74" s="9" t="s">
        <v>305</v>
      </c>
      <c r="BQ74" s="9" t="s">
        <v>306</v>
      </c>
      <c r="BR74" s="68"/>
      <c r="BS74" s="22"/>
      <c r="BT74" s="21" t="s">
        <v>311</v>
      </c>
      <c r="BU74" s="22" t="s">
        <v>303</v>
      </c>
      <c r="BV74" s="22" t="s">
        <v>311</v>
      </c>
      <c r="BW74" s="22" t="s">
        <v>311</v>
      </c>
      <c r="BX74" s="22"/>
      <c r="CA74" s="14"/>
      <c r="CB74" s="68" t="s">
        <v>303</v>
      </c>
      <c r="CC74" s="23" t="s">
        <v>513</v>
      </c>
      <c r="CG74" s="14"/>
      <c r="CI74" s="23" t="s">
        <v>492</v>
      </c>
      <c r="CT74" s="252" t="s">
        <v>492</v>
      </c>
    </row>
    <row r="75" spans="1:98" ht="26.1" customHeight="1">
      <c r="A75" s="184">
        <v>61.2</v>
      </c>
      <c r="B75" s="101" t="s">
        <v>988</v>
      </c>
      <c r="C75" s="103" t="s">
        <v>1191</v>
      </c>
      <c r="D75" s="185" t="s">
        <v>30</v>
      </c>
      <c r="E75" s="259" t="s">
        <v>119</v>
      </c>
      <c r="F75" s="184" t="s">
        <v>717</v>
      </c>
      <c r="G75" s="187" t="s">
        <v>1876</v>
      </c>
      <c r="H75" s="187" t="s">
        <v>1782</v>
      </c>
      <c r="I75" s="2" t="s">
        <v>9</v>
      </c>
      <c r="J75" s="38">
        <v>56000</v>
      </c>
      <c r="K75" s="7" t="s">
        <v>509</v>
      </c>
      <c r="L75" s="11">
        <v>1.1499999999999999</v>
      </c>
      <c r="M75" s="11">
        <v>4</v>
      </c>
      <c r="N75" s="11">
        <v>4</v>
      </c>
      <c r="O75" s="7" t="s">
        <v>269</v>
      </c>
      <c r="P75" s="11" t="s">
        <v>270</v>
      </c>
      <c r="Q75" s="16">
        <v>2500</v>
      </c>
      <c r="R75" s="94">
        <f>ROUND((((SUBSTITUTE(SUBSTITUTE(G75,"U",""),"*","")*1000)/SUBSTITUTE(J75,"*",""))*100+(((SUBSTITUTE(SUBSTITUTE(G75,"U",""),"*","")*1000)/SUBSTITUTE(J75,"*",""))*100*((1/60)*Q75)/100)),0)*(L75)</f>
        <v>14.95</v>
      </c>
      <c r="S75" s="80">
        <f t="shared" si="1"/>
        <v>8</v>
      </c>
      <c r="T75" s="29" t="s">
        <v>731</v>
      </c>
      <c r="U75" s="7" t="s">
        <v>727</v>
      </c>
      <c r="V75" s="7" t="s">
        <v>722</v>
      </c>
      <c r="W75" s="7" t="s">
        <v>734</v>
      </c>
      <c r="X75" s="7" t="s">
        <v>730</v>
      </c>
      <c r="Y75" s="83">
        <f>5-COUNTIF(T75:X75,"-")</f>
        <v>5</v>
      </c>
      <c r="AA75" s="75" t="s">
        <v>727</v>
      </c>
      <c r="AB75" s="75" t="s">
        <v>730</v>
      </c>
      <c r="AC75" s="75" t="s">
        <v>731</v>
      </c>
      <c r="AD75" s="75" t="s">
        <v>722</v>
      </c>
      <c r="AE75" s="75" t="s">
        <v>734</v>
      </c>
      <c r="AG75" s="105">
        <v>2</v>
      </c>
      <c r="AH75" s="105">
        <v>4</v>
      </c>
      <c r="AI75" s="105">
        <v>2</v>
      </c>
      <c r="AJ75" s="70">
        <v>3</v>
      </c>
      <c r="AK75" s="1" t="s">
        <v>270</v>
      </c>
      <c r="AL75" s="144">
        <v>2</v>
      </c>
      <c r="AM75" s="11">
        <v>4</v>
      </c>
      <c r="AN75" s="105">
        <v>2</v>
      </c>
      <c r="AO75" s="105">
        <v>4</v>
      </c>
      <c r="AP75" s="8" t="s">
        <v>270</v>
      </c>
      <c r="AQ75" s="89">
        <f>SUM(AL75:AO75)</f>
        <v>12</v>
      </c>
      <c r="AR75" s="85" t="str">
        <f>INDEX($AL$2:$AO$2,0,MATCH(MAX(AL75:AO75),AL75:AO75,0))&amp;"/"&amp;INDEX($AG$2:$AJ$2,0,MATCH(MAX(AG75:AJ75),AG75:AJ75,0))</f>
        <v>Eng/Eng</v>
      </c>
      <c r="AS75" s="238">
        <v>4</v>
      </c>
      <c r="AT75" s="197">
        <v>4</v>
      </c>
      <c r="AU75" s="197">
        <v>4</v>
      </c>
      <c r="AV75" s="198">
        <v>3</v>
      </c>
      <c r="AW75" s="19" t="str">
        <f>SUM(AT75:AV75)&amp;IF(ISBLANK(AX75),"","-1")</f>
        <v>11-1</v>
      </c>
      <c r="AX75" s="68" t="s">
        <v>514</v>
      </c>
      <c r="AY75" s="71">
        <v>6</v>
      </c>
      <c r="AZ75" s="11">
        <v>0.15</v>
      </c>
      <c r="BA75" s="243">
        <v>20</v>
      </c>
      <c r="BB75" s="27" t="s">
        <v>276</v>
      </c>
      <c r="BC75" s="27" t="s">
        <v>322</v>
      </c>
      <c r="BD75" s="27" t="s">
        <v>323</v>
      </c>
      <c r="BE75" s="27"/>
      <c r="BF75" s="54" t="s">
        <v>1874</v>
      </c>
      <c r="BG75" s="247" t="s">
        <v>1869</v>
      </c>
      <c r="BH75" s="51"/>
      <c r="BI75" s="64"/>
      <c r="BJ75" s="23" t="s">
        <v>1798</v>
      </c>
      <c r="BK75" s="23" t="s">
        <v>1799</v>
      </c>
      <c r="BL75" s="23" t="s">
        <v>1800</v>
      </c>
      <c r="BM75" s="23" t="s">
        <v>1801</v>
      </c>
      <c r="BN75" s="79" t="s">
        <v>1866</v>
      </c>
      <c r="BO75" s="22" t="s">
        <v>304</v>
      </c>
      <c r="BP75" s="9" t="s">
        <v>305</v>
      </c>
      <c r="BQ75" s="9" t="s">
        <v>306</v>
      </c>
      <c r="BR75" s="68"/>
      <c r="BS75" s="9"/>
      <c r="BT75" s="21" t="s">
        <v>311</v>
      </c>
      <c r="BU75" s="22" t="s">
        <v>303</v>
      </c>
      <c r="BV75" s="22" t="s">
        <v>311</v>
      </c>
      <c r="BW75" s="22" t="s">
        <v>311</v>
      </c>
      <c r="BX75" s="22"/>
      <c r="CA75" s="14"/>
      <c r="CB75" s="68" t="s">
        <v>303</v>
      </c>
      <c r="CC75" s="23" t="s">
        <v>513</v>
      </c>
      <c r="CG75" s="14"/>
      <c r="CI75" s="23" t="s">
        <v>492</v>
      </c>
      <c r="CT75" s="252" t="s">
        <v>492</v>
      </c>
    </row>
    <row r="76" spans="1:98" ht="26.1" customHeight="1">
      <c r="A76" s="63">
        <v>62</v>
      </c>
      <c r="B76" s="101" t="s">
        <v>40</v>
      </c>
      <c r="C76" s="103" t="s">
        <v>1192</v>
      </c>
      <c r="D76" s="181" t="s">
        <v>40</v>
      </c>
      <c r="E76" s="258" t="s">
        <v>119</v>
      </c>
      <c r="F76" s="196" t="s">
        <v>717</v>
      </c>
      <c r="G76" s="8">
        <v>5</v>
      </c>
      <c r="H76" s="8" t="s">
        <v>1794</v>
      </c>
      <c r="I76" s="2" t="s">
        <v>32</v>
      </c>
      <c r="J76" s="38">
        <v>30000</v>
      </c>
      <c r="K76" s="7" t="s">
        <v>470</v>
      </c>
      <c r="L76" s="11">
        <v>0.9</v>
      </c>
      <c r="M76" s="11">
        <v>4</v>
      </c>
      <c r="N76" s="11">
        <v>3</v>
      </c>
      <c r="O76" s="7" t="s">
        <v>223</v>
      </c>
      <c r="P76" s="11" t="s">
        <v>270</v>
      </c>
      <c r="Q76" s="16">
        <v>50</v>
      </c>
      <c r="R76" s="94">
        <f>ROUND((((SUBSTITUTE(SUBSTITUTE(G76,"U",""),"*","")*1000)/SUBSTITUTE(J76,"*",""))*100+(((SUBSTITUTE(SUBSTITUTE(G76,"U",""),"*","")*1000)/SUBSTITUTE(J76,"*",""))*100*((1/60)*Q76)/100)),0)*(L76)</f>
        <v>15.3</v>
      </c>
      <c r="S76" s="80">
        <f t="shared" si="1"/>
        <v>7</v>
      </c>
      <c r="T76" s="29" t="s">
        <v>735</v>
      </c>
      <c r="U76" s="7" t="s">
        <v>720</v>
      </c>
      <c r="V76" s="7" t="s">
        <v>719</v>
      </c>
      <c r="W76" s="7" t="s">
        <v>732</v>
      </c>
      <c r="X76" s="7" t="s">
        <v>722</v>
      </c>
      <c r="Y76" s="83">
        <f>5-COUNTIF(T76:X76,"-")</f>
        <v>5</v>
      </c>
      <c r="AA76" s="75" t="s">
        <v>719</v>
      </c>
      <c r="AB76" s="75" t="s">
        <v>720</v>
      </c>
      <c r="AC76" s="75" t="s">
        <v>732</v>
      </c>
      <c r="AD76" s="75" t="s">
        <v>722</v>
      </c>
      <c r="AE76" s="75" t="s">
        <v>735</v>
      </c>
      <c r="AG76" s="105">
        <v>4</v>
      </c>
      <c r="AH76" s="105">
        <v>2</v>
      </c>
      <c r="AI76" s="105">
        <v>2</v>
      </c>
      <c r="AJ76" s="70">
        <v>0</v>
      </c>
      <c r="AK76" s="1" t="s">
        <v>270</v>
      </c>
      <c r="AL76" s="144">
        <v>8</v>
      </c>
      <c r="AM76" s="11">
        <v>2</v>
      </c>
      <c r="AN76" s="105">
        <v>2</v>
      </c>
      <c r="AO76" s="105">
        <v>0</v>
      </c>
      <c r="AP76" s="8" t="s">
        <v>270</v>
      </c>
      <c r="AQ76" s="89">
        <f>SUM(AL76:AO76)</f>
        <v>12</v>
      </c>
      <c r="AR76" s="85" t="str">
        <f>INDEX($AL$2:$AO$2,0,MATCH(MAX(AL76:AO76),AL76:AO76,0))&amp;"/"&amp;INDEX($AG$2:$AJ$2,0,MATCH(MAX(AG76:AJ76),AG76:AJ76,0))</f>
        <v>Tac/Tac</v>
      </c>
      <c r="AS76" s="238">
        <v>2</v>
      </c>
      <c r="AT76" s="197">
        <v>4</v>
      </c>
      <c r="AU76" s="197">
        <v>3</v>
      </c>
      <c r="AV76" s="198">
        <v>2</v>
      </c>
      <c r="AW76" s="19" t="str">
        <f>SUM(AT76:AV76)&amp;IF(ISBLANK(AX76),"","-1")</f>
        <v>9-1</v>
      </c>
      <c r="AX76" s="68" t="s">
        <v>471</v>
      </c>
      <c r="AY76" s="71">
        <v>17</v>
      </c>
      <c r="AZ76" s="11">
        <v>0.2</v>
      </c>
      <c r="BA76" s="243">
        <v>70</v>
      </c>
      <c r="BB76" s="27" t="s">
        <v>273</v>
      </c>
      <c r="BC76" s="27"/>
      <c r="BD76" s="27"/>
      <c r="BE76" s="27"/>
      <c r="BF76" s="57" t="s">
        <v>760</v>
      </c>
      <c r="BG76" s="247"/>
      <c r="BH76" s="51"/>
      <c r="BI76" s="64"/>
      <c r="BJ76" s="22"/>
      <c r="BK76" s="22"/>
      <c r="BL76" s="22"/>
      <c r="BM76" s="22"/>
      <c r="BN76" s="68"/>
      <c r="BO76" s="22" t="s">
        <v>304</v>
      </c>
      <c r="BP76" s="9" t="s">
        <v>305</v>
      </c>
      <c r="BQ76" s="9" t="s">
        <v>306</v>
      </c>
      <c r="BR76" s="68"/>
      <c r="BS76" s="22"/>
      <c r="BT76" s="21" t="s">
        <v>303</v>
      </c>
      <c r="BU76" s="22" t="s">
        <v>312</v>
      </c>
      <c r="BV76" s="22" t="s">
        <v>312</v>
      </c>
      <c r="BW76" s="22" t="s">
        <v>311</v>
      </c>
      <c r="BY76" s="21" t="s">
        <v>311</v>
      </c>
      <c r="BZ76" s="9" t="s">
        <v>303</v>
      </c>
      <c r="CA76" s="9" t="s">
        <v>303</v>
      </c>
      <c r="CC76" s="23" t="s">
        <v>41</v>
      </c>
      <c r="CG76" s="14"/>
      <c r="CI76" s="23" t="s">
        <v>41</v>
      </c>
      <c r="CT76" s="252" t="s">
        <v>41</v>
      </c>
    </row>
    <row r="77" spans="1:98" ht="26.1" customHeight="1">
      <c r="A77" s="184">
        <v>62.2</v>
      </c>
      <c r="B77" s="101" t="s">
        <v>40</v>
      </c>
      <c r="C77" s="103" t="s">
        <v>1192</v>
      </c>
      <c r="D77" s="185" t="s">
        <v>40</v>
      </c>
      <c r="E77" s="259" t="s">
        <v>119</v>
      </c>
      <c r="F77" s="184" t="s">
        <v>717</v>
      </c>
      <c r="G77" s="187" t="s">
        <v>1876</v>
      </c>
      <c r="H77" s="187" t="s">
        <v>1782</v>
      </c>
      <c r="I77" s="2" t="s">
        <v>32</v>
      </c>
      <c r="J77" s="38">
        <v>40000</v>
      </c>
      <c r="K77" s="7" t="s">
        <v>470</v>
      </c>
      <c r="L77" s="11">
        <v>0.9</v>
      </c>
      <c r="M77" s="11">
        <v>4</v>
      </c>
      <c r="N77" s="11">
        <v>3</v>
      </c>
      <c r="O77" s="7" t="s">
        <v>223</v>
      </c>
      <c r="P77" s="11" t="s">
        <v>270</v>
      </c>
      <c r="Q77" s="16">
        <v>50</v>
      </c>
      <c r="R77" s="94">
        <f>ROUND((((SUBSTITUTE(SUBSTITUTE(G77,"U",""),"*","")*1000)/SUBSTITUTE(J77,"*",""))*100+(((SUBSTITUTE(SUBSTITUTE(G77,"U",""),"*","")*1000)/SUBSTITUTE(J77,"*",""))*100*((1/60)*Q77)/100)),0)*(L77)</f>
        <v>11.700000000000001</v>
      </c>
      <c r="S77" s="80">
        <f t="shared" si="1"/>
        <v>7</v>
      </c>
      <c r="T77" s="29" t="s">
        <v>735</v>
      </c>
      <c r="U77" s="7" t="s">
        <v>720</v>
      </c>
      <c r="V77" s="7" t="s">
        <v>719</v>
      </c>
      <c r="W77" s="7" t="s">
        <v>732</v>
      </c>
      <c r="X77" s="7" t="s">
        <v>722</v>
      </c>
      <c r="Y77" s="83">
        <f>5-COUNTIF(T77:X77,"-")</f>
        <v>5</v>
      </c>
      <c r="AA77" s="75" t="s">
        <v>719</v>
      </c>
      <c r="AB77" s="75" t="s">
        <v>720</v>
      </c>
      <c r="AC77" s="75" t="s">
        <v>732</v>
      </c>
      <c r="AD77" s="75" t="s">
        <v>722</v>
      </c>
      <c r="AE77" s="75" t="s">
        <v>735</v>
      </c>
      <c r="AG77" s="105">
        <v>4</v>
      </c>
      <c r="AH77" s="105">
        <v>2</v>
      </c>
      <c r="AI77" s="105">
        <v>2</v>
      </c>
      <c r="AJ77" s="70">
        <v>0</v>
      </c>
      <c r="AK77" s="1" t="s">
        <v>270</v>
      </c>
      <c r="AL77" s="144">
        <v>8</v>
      </c>
      <c r="AM77" s="11">
        <v>2</v>
      </c>
      <c r="AN77" s="105">
        <v>2</v>
      </c>
      <c r="AO77" s="105">
        <v>0</v>
      </c>
      <c r="AP77" s="8" t="s">
        <v>270</v>
      </c>
      <c r="AQ77" s="89">
        <f>SUM(AL77:AO77)</f>
        <v>12</v>
      </c>
      <c r="AR77" s="85" t="str">
        <f>INDEX($AL$2:$AO$2,0,MATCH(MAX(AL77:AO77),AL77:AO77,0))&amp;"/"&amp;INDEX($AG$2:$AJ$2,0,MATCH(MAX(AG77:AJ77),AG77:AJ77,0))</f>
        <v>Tac/Tac</v>
      </c>
      <c r="AS77" s="238">
        <v>2</v>
      </c>
      <c r="AT77" s="197">
        <v>4</v>
      </c>
      <c r="AU77" s="197">
        <v>3</v>
      </c>
      <c r="AV77" s="198">
        <v>3</v>
      </c>
      <c r="AW77" s="19" t="str">
        <f>SUM(AT77:AV77)&amp;IF(ISBLANK(AX77),"","-1")</f>
        <v>10-1</v>
      </c>
      <c r="AX77" s="68" t="s">
        <v>471</v>
      </c>
      <c r="AY77" s="71">
        <v>17</v>
      </c>
      <c r="AZ77" s="11">
        <v>0.2</v>
      </c>
      <c r="BA77" s="243">
        <v>70</v>
      </c>
      <c r="BB77" s="27" t="s">
        <v>273</v>
      </c>
      <c r="BC77" s="27"/>
      <c r="BD77" s="27"/>
      <c r="BE77" s="27"/>
      <c r="BF77" s="54" t="s">
        <v>1867</v>
      </c>
      <c r="BG77" s="247" t="s">
        <v>1869</v>
      </c>
      <c r="BH77" s="51"/>
      <c r="BI77" s="64"/>
      <c r="BJ77" s="23" t="s">
        <v>1806</v>
      </c>
      <c r="BK77" s="23" t="s">
        <v>1807</v>
      </c>
      <c r="BL77" s="23" t="s">
        <v>1808</v>
      </c>
      <c r="BM77" s="23" t="s">
        <v>1809</v>
      </c>
      <c r="BN77" s="79" t="s">
        <v>1866</v>
      </c>
      <c r="BO77" s="22" t="s">
        <v>304</v>
      </c>
      <c r="BP77" s="9" t="s">
        <v>305</v>
      </c>
      <c r="BQ77" s="9" t="s">
        <v>306</v>
      </c>
      <c r="BR77" s="68"/>
      <c r="BS77" s="22"/>
      <c r="BT77" s="21" t="s">
        <v>303</v>
      </c>
      <c r="BU77" s="22" t="s">
        <v>312</v>
      </c>
      <c r="BV77" s="22" t="s">
        <v>312</v>
      </c>
      <c r="BW77" s="22" t="s">
        <v>311</v>
      </c>
      <c r="BY77" s="21" t="s">
        <v>311</v>
      </c>
      <c r="BZ77" s="9" t="s">
        <v>303</v>
      </c>
      <c r="CA77" s="9" t="s">
        <v>303</v>
      </c>
      <c r="CC77" s="23" t="s">
        <v>41</v>
      </c>
      <c r="CG77" s="14"/>
      <c r="CI77" s="23" t="s">
        <v>41</v>
      </c>
      <c r="CT77" s="252" t="s">
        <v>41</v>
      </c>
    </row>
    <row r="78" spans="1:98" ht="26.1" customHeight="1">
      <c r="A78" s="63">
        <v>63</v>
      </c>
      <c r="B78" s="101" t="s">
        <v>1013</v>
      </c>
      <c r="C78" s="103" t="s">
        <v>1193</v>
      </c>
      <c r="D78" s="181" t="s">
        <v>38</v>
      </c>
      <c r="E78" s="258" t="s">
        <v>119</v>
      </c>
      <c r="F78" s="196" t="s">
        <v>717</v>
      </c>
      <c r="G78" s="8">
        <v>5</v>
      </c>
      <c r="H78" s="8" t="s">
        <v>1794</v>
      </c>
      <c r="I78" s="2" t="s">
        <v>32</v>
      </c>
      <c r="J78" s="38">
        <v>31000</v>
      </c>
      <c r="K78" s="7" t="s">
        <v>470</v>
      </c>
      <c r="L78" s="11">
        <v>0.9</v>
      </c>
      <c r="M78" s="11">
        <v>4</v>
      </c>
      <c r="N78" s="11">
        <v>3</v>
      </c>
      <c r="O78" s="7" t="s">
        <v>223</v>
      </c>
      <c r="P78" s="11" t="s">
        <v>270</v>
      </c>
      <c r="Q78" s="16">
        <v>150</v>
      </c>
      <c r="R78" s="94">
        <f>ROUND((((SUBSTITUTE(SUBSTITUTE(G78,"U",""),"*","")*1000)/SUBSTITUTE(J78,"*",""))*100+(((SUBSTITUTE(SUBSTITUTE(G78,"U",""),"*","")*1000)/SUBSTITUTE(J78,"*",""))*100*((1/60)*Q78)/100)),0)*(L78)</f>
        <v>15.3</v>
      </c>
      <c r="S78" s="80">
        <f t="shared" si="1"/>
        <v>7</v>
      </c>
      <c r="T78" s="29" t="s">
        <v>719</v>
      </c>
      <c r="U78" s="7" t="s">
        <v>731</v>
      </c>
      <c r="V78" s="7" t="s">
        <v>735</v>
      </c>
      <c r="W78" s="7" t="s">
        <v>732</v>
      </c>
      <c r="X78" s="7" t="s">
        <v>723</v>
      </c>
      <c r="Y78" s="83">
        <f>5-COUNTIF(T78:X78,"-")</f>
        <v>5</v>
      </c>
      <c r="AA78" s="75" t="s">
        <v>719</v>
      </c>
      <c r="AB78" s="75" t="s">
        <v>723</v>
      </c>
      <c r="AC78" s="75" t="s">
        <v>731</v>
      </c>
      <c r="AD78" s="75" t="s">
        <v>732</v>
      </c>
      <c r="AE78" s="75" t="s">
        <v>735</v>
      </c>
      <c r="AG78" s="105">
        <v>4</v>
      </c>
      <c r="AH78" s="105">
        <v>2</v>
      </c>
      <c r="AI78" s="105">
        <v>3</v>
      </c>
      <c r="AJ78" s="70">
        <v>0</v>
      </c>
      <c r="AK78" s="1" t="s">
        <v>270</v>
      </c>
      <c r="AL78" s="144">
        <v>7</v>
      </c>
      <c r="AM78" s="11">
        <v>2</v>
      </c>
      <c r="AN78" s="105">
        <v>3</v>
      </c>
      <c r="AO78" s="105">
        <v>0</v>
      </c>
      <c r="AP78" s="8" t="s">
        <v>270</v>
      </c>
      <c r="AQ78" s="89">
        <f>SUM(AL78:AO78)</f>
        <v>12</v>
      </c>
      <c r="AR78" s="85" t="str">
        <f>INDEX($AL$2:$AO$2,0,MATCH(MAX(AL78:AO78),AL78:AO78,0))&amp;"/"&amp;INDEX($AG$2:$AJ$2,0,MATCH(MAX(AG78:AJ78),AG78:AJ78,0))</f>
        <v>Tac/Tac</v>
      </c>
      <c r="AS78" s="238">
        <v>2</v>
      </c>
      <c r="AT78" s="197">
        <v>4</v>
      </c>
      <c r="AU78" s="197">
        <v>2</v>
      </c>
      <c r="AV78" s="198">
        <v>3</v>
      </c>
      <c r="AW78" s="19" t="str">
        <f>SUM(AT78:AV78)&amp;IF(ISBLANK(AX78),"","-1")</f>
        <v>9-1</v>
      </c>
      <c r="AX78" s="68" t="s">
        <v>473</v>
      </c>
      <c r="AY78" s="71">
        <v>16</v>
      </c>
      <c r="AZ78" s="11">
        <v>0.2</v>
      </c>
      <c r="BA78" s="243">
        <v>70</v>
      </c>
      <c r="BB78" s="27" t="s">
        <v>273</v>
      </c>
      <c r="BC78" s="27"/>
      <c r="BD78" s="27"/>
      <c r="BE78" s="27"/>
      <c r="BF78" s="57" t="s">
        <v>17</v>
      </c>
      <c r="BG78" s="247"/>
      <c r="BH78" s="51"/>
      <c r="BI78" s="64"/>
      <c r="BJ78" s="22"/>
      <c r="BK78" s="22"/>
      <c r="BL78" s="22"/>
      <c r="BM78" s="22"/>
      <c r="BN78" s="68"/>
      <c r="BO78" s="22" t="s">
        <v>304</v>
      </c>
      <c r="BP78" s="9" t="s">
        <v>305</v>
      </c>
      <c r="BQ78" s="9" t="s">
        <v>306</v>
      </c>
      <c r="BR78" s="68"/>
      <c r="BS78" s="22"/>
      <c r="BT78" s="21" t="s">
        <v>303</v>
      </c>
      <c r="BU78" s="22" t="s">
        <v>312</v>
      </c>
      <c r="BV78" s="22" t="s">
        <v>312</v>
      </c>
      <c r="BW78" s="22" t="s">
        <v>311</v>
      </c>
      <c r="BY78" s="21" t="s">
        <v>311</v>
      </c>
      <c r="BZ78" s="9" t="s">
        <v>303</v>
      </c>
      <c r="CA78" s="9" t="s">
        <v>303</v>
      </c>
      <c r="CC78" s="23" t="s">
        <v>34</v>
      </c>
      <c r="CG78" s="14"/>
      <c r="CI78" s="23" t="s">
        <v>34</v>
      </c>
      <c r="CT78" s="252" t="s">
        <v>34</v>
      </c>
    </row>
    <row r="79" spans="1:98" ht="26.1" customHeight="1">
      <c r="A79" s="184">
        <v>63.2</v>
      </c>
      <c r="B79" s="101" t="s">
        <v>1013</v>
      </c>
      <c r="C79" s="103" t="s">
        <v>1193</v>
      </c>
      <c r="D79" s="185" t="s">
        <v>38</v>
      </c>
      <c r="E79" s="259" t="s">
        <v>119</v>
      </c>
      <c r="F79" s="184" t="s">
        <v>717</v>
      </c>
      <c r="G79" s="187" t="s">
        <v>1876</v>
      </c>
      <c r="H79" s="187" t="s">
        <v>1782</v>
      </c>
      <c r="I79" s="2" t="s">
        <v>32</v>
      </c>
      <c r="J79" s="38">
        <v>41333.300000000003</v>
      </c>
      <c r="K79" s="7" t="s">
        <v>470</v>
      </c>
      <c r="L79" s="11">
        <v>0.9</v>
      </c>
      <c r="M79" s="11">
        <v>4</v>
      </c>
      <c r="N79" s="11">
        <v>3</v>
      </c>
      <c r="O79" s="7" t="s">
        <v>223</v>
      </c>
      <c r="P79" s="11" t="s">
        <v>270</v>
      </c>
      <c r="Q79" s="16">
        <v>150</v>
      </c>
      <c r="R79" s="94">
        <f>ROUND((((SUBSTITUTE(SUBSTITUTE(G79,"U",""),"*","")*1000)/SUBSTITUTE(J79,"*",""))*100+(((SUBSTITUTE(SUBSTITUTE(G79,"U",""),"*","")*1000)/SUBSTITUTE(J79,"*",""))*100*((1/60)*Q79)/100)),0)*(L79)</f>
        <v>10.8</v>
      </c>
      <c r="S79" s="80">
        <f t="shared" si="1"/>
        <v>7</v>
      </c>
      <c r="T79" s="29" t="s">
        <v>719</v>
      </c>
      <c r="U79" s="7" t="s">
        <v>731</v>
      </c>
      <c r="V79" s="7" t="s">
        <v>735</v>
      </c>
      <c r="W79" s="7" t="s">
        <v>732</v>
      </c>
      <c r="X79" s="7" t="s">
        <v>723</v>
      </c>
      <c r="Y79" s="83">
        <f>5-COUNTIF(T79:X79,"-")</f>
        <v>5</v>
      </c>
      <c r="AA79" s="75" t="s">
        <v>719</v>
      </c>
      <c r="AB79" s="75" t="s">
        <v>723</v>
      </c>
      <c r="AC79" s="75" t="s">
        <v>731</v>
      </c>
      <c r="AD79" s="75" t="s">
        <v>732</v>
      </c>
      <c r="AE79" s="75" t="s">
        <v>735</v>
      </c>
      <c r="AG79" s="105">
        <v>4</v>
      </c>
      <c r="AH79" s="105">
        <v>2</v>
      </c>
      <c r="AI79" s="105">
        <v>3</v>
      </c>
      <c r="AJ79" s="70">
        <v>0</v>
      </c>
      <c r="AK79" s="1" t="s">
        <v>270</v>
      </c>
      <c r="AL79" s="144">
        <v>7</v>
      </c>
      <c r="AM79" s="11">
        <v>2</v>
      </c>
      <c r="AN79" s="105">
        <v>3</v>
      </c>
      <c r="AO79" s="105">
        <v>0</v>
      </c>
      <c r="AP79" s="8" t="s">
        <v>270</v>
      </c>
      <c r="AQ79" s="89">
        <f>SUM(AL79:AO79)</f>
        <v>12</v>
      </c>
      <c r="AR79" s="85" t="str">
        <f>INDEX($AL$2:$AO$2,0,MATCH(MAX(AL79:AO79),AL79:AO79,0))&amp;"/"&amp;INDEX($AG$2:$AJ$2,0,MATCH(MAX(AG79:AJ79),AG79:AJ79,0))</f>
        <v>Tac/Tac</v>
      </c>
      <c r="AS79" s="238">
        <v>2</v>
      </c>
      <c r="AT79" s="197">
        <v>4</v>
      </c>
      <c r="AU79" s="197">
        <v>3</v>
      </c>
      <c r="AV79" s="198">
        <v>3</v>
      </c>
      <c r="AW79" s="19" t="str">
        <f>SUM(AT79:AV79)&amp;IF(ISBLANK(AX79),"","-1")</f>
        <v>10-1</v>
      </c>
      <c r="AX79" s="68" t="s">
        <v>473</v>
      </c>
      <c r="AY79" s="71">
        <v>16</v>
      </c>
      <c r="AZ79" s="11">
        <v>0.2</v>
      </c>
      <c r="BA79" s="243">
        <v>70</v>
      </c>
      <c r="BB79" s="27" t="s">
        <v>273</v>
      </c>
      <c r="BC79" s="27"/>
      <c r="BD79" s="27"/>
      <c r="BE79" s="27"/>
      <c r="BF79" s="54" t="s">
        <v>1874</v>
      </c>
      <c r="BG79" s="247" t="s">
        <v>1869</v>
      </c>
      <c r="BH79" s="51"/>
      <c r="BI79" s="64"/>
      <c r="BJ79" s="23" t="s">
        <v>1806</v>
      </c>
      <c r="BK79" s="23" t="s">
        <v>1807</v>
      </c>
      <c r="BL79" s="23" t="s">
        <v>1808</v>
      </c>
      <c r="BM79" s="23" t="s">
        <v>1809</v>
      </c>
      <c r="BN79" s="79" t="s">
        <v>1866</v>
      </c>
      <c r="BO79" s="22" t="s">
        <v>304</v>
      </c>
      <c r="BP79" s="9" t="s">
        <v>305</v>
      </c>
      <c r="BQ79" s="9" t="s">
        <v>306</v>
      </c>
      <c r="BR79" s="68"/>
      <c r="BS79" s="9"/>
      <c r="BT79" s="21" t="s">
        <v>303</v>
      </c>
      <c r="BU79" s="22" t="s">
        <v>312</v>
      </c>
      <c r="BV79" s="22" t="s">
        <v>312</v>
      </c>
      <c r="BW79" s="22" t="s">
        <v>311</v>
      </c>
      <c r="BY79" s="21" t="s">
        <v>311</v>
      </c>
      <c r="BZ79" s="9" t="s">
        <v>303</v>
      </c>
      <c r="CA79" s="9" t="s">
        <v>303</v>
      </c>
      <c r="CC79" s="23" t="s">
        <v>34</v>
      </c>
      <c r="CG79" s="14"/>
      <c r="CI79" s="23" t="s">
        <v>34</v>
      </c>
      <c r="CT79" s="252" t="s">
        <v>34</v>
      </c>
    </row>
    <row r="80" spans="1:98" ht="26.1" customHeight="1">
      <c r="A80" s="63">
        <v>64</v>
      </c>
      <c r="B80" s="101" t="s">
        <v>43</v>
      </c>
      <c r="C80" s="103" t="s">
        <v>1194</v>
      </c>
      <c r="D80" s="181" t="s">
        <v>43</v>
      </c>
      <c r="E80" s="258" t="s">
        <v>119</v>
      </c>
      <c r="F80" s="196" t="s">
        <v>717</v>
      </c>
      <c r="G80" s="8">
        <v>5</v>
      </c>
      <c r="H80" s="8" t="s">
        <v>1794</v>
      </c>
      <c r="I80" s="2" t="s">
        <v>718</v>
      </c>
      <c r="J80" s="38">
        <v>32000</v>
      </c>
      <c r="K80" s="7" t="s">
        <v>470</v>
      </c>
      <c r="L80" s="11">
        <v>0.9</v>
      </c>
      <c r="M80" s="11">
        <v>4</v>
      </c>
      <c r="N80" s="11">
        <v>3</v>
      </c>
      <c r="O80" s="7" t="s">
        <v>223</v>
      </c>
      <c r="P80" s="11">
        <v>1</v>
      </c>
      <c r="Q80" s="16">
        <v>200</v>
      </c>
      <c r="R80" s="94">
        <f>ROUND((((SUBSTITUTE(SUBSTITUTE(G80,"U",""),"*","")*1000)/SUBSTITUTE(J80,"*",""))*100+(((SUBSTITUTE(SUBSTITUTE(G80,"U",""),"*","")*1000)/SUBSTITUTE(J80,"*",""))*100*((1/60)*Q80)/100)),0)*(L80)</f>
        <v>14.4</v>
      </c>
      <c r="S80" s="80" t="str">
        <f t="shared" si="1"/>
        <v>7+1</v>
      </c>
      <c r="T80" s="29" t="s">
        <v>735</v>
      </c>
      <c r="U80" s="7" t="s">
        <v>731</v>
      </c>
      <c r="V80" s="7" t="s">
        <v>719</v>
      </c>
      <c r="W80" s="7" t="s">
        <v>721</v>
      </c>
      <c r="X80" s="7" t="s">
        <v>722</v>
      </c>
      <c r="Y80" s="83">
        <f>5-COUNTIF(T80:X80,"-")</f>
        <v>5</v>
      </c>
      <c r="AA80" s="75" t="s">
        <v>719</v>
      </c>
      <c r="AB80" s="75" t="s">
        <v>721</v>
      </c>
      <c r="AC80" s="75" t="s">
        <v>731</v>
      </c>
      <c r="AD80" s="75" t="s">
        <v>722</v>
      </c>
      <c r="AE80" s="75" t="s">
        <v>735</v>
      </c>
      <c r="AG80" s="105">
        <v>4</v>
      </c>
      <c r="AH80" s="105">
        <v>3</v>
      </c>
      <c r="AI80" s="105">
        <v>2</v>
      </c>
      <c r="AJ80" s="70">
        <v>0</v>
      </c>
      <c r="AK80" s="1" t="s">
        <v>270</v>
      </c>
      <c r="AL80" s="144">
        <v>7</v>
      </c>
      <c r="AM80" s="11">
        <v>3</v>
      </c>
      <c r="AN80" s="105">
        <v>2</v>
      </c>
      <c r="AO80" s="105">
        <v>0</v>
      </c>
      <c r="AP80" s="8" t="s">
        <v>270</v>
      </c>
      <c r="AQ80" s="89">
        <f>SUM(AL80:AO80)</f>
        <v>12</v>
      </c>
      <c r="AR80" s="85" t="str">
        <f>INDEX($AL$2:$AO$2,0,MATCH(MAX(AL80:AO80),AL80:AO80,0))&amp;"/"&amp;INDEX($AG$2:$AJ$2,0,MATCH(MAX(AG80:AJ80),AG80:AJ80,0))</f>
        <v>Tac/Tac</v>
      </c>
      <c r="AS80" s="238">
        <v>2</v>
      </c>
      <c r="AT80" s="197">
        <v>4</v>
      </c>
      <c r="AU80" s="197">
        <v>3</v>
      </c>
      <c r="AV80" s="198">
        <v>2</v>
      </c>
      <c r="AW80" s="19" t="str">
        <f>SUM(AT80:AV80)&amp;IF(ISBLANK(AX80),"","-1")</f>
        <v>9-1</v>
      </c>
      <c r="AX80" s="68" t="s">
        <v>484</v>
      </c>
      <c r="AY80" s="71">
        <v>15</v>
      </c>
      <c r="AZ80" s="11">
        <v>0.2</v>
      </c>
      <c r="BA80" s="270">
        <v>70</v>
      </c>
      <c r="BB80" s="27" t="s">
        <v>273</v>
      </c>
      <c r="BC80" s="27"/>
      <c r="BD80" s="27"/>
      <c r="BE80" s="27"/>
      <c r="BF80" s="57" t="s">
        <v>17</v>
      </c>
      <c r="BG80" s="247"/>
      <c r="BH80" s="22" t="s">
        <v>485</v>
      </c>
      <c r="BI80" s="68"/>
      <c r="BJ80" s="22"/>
      <c r="BK80" s="22"/>
      <c r="BL80" s="22"/>
      <c r="BM80" s="22"/>
      <c r="BN80" s="68"/>
      <c r="BO80" s="22" t="s">
        <v>304</v>
      </c>
      <c r="BP80" s="9" t="s">
        <v>305</v>
      </c>
      <c r="BQ80" s="9" t="s">
        <v>306</v>
      </c>
      <c r="BR80" s="68"/>
      <c r="BS80" s="22"/>
      <c r="BU80" s="22" t="s">
        <v>303</v>
      </c>
      <c r="BV80" s="22" t="s">
        <v>312</v>
      </c>
      <c r="BW80" s="22" t="s">
        <v>312</v>
      </c>
      <c r="BX80" s="22" t="s">
        <v>311</v>
      </c>
      <c r="BY80" s="21" t="s">
        <v>311</v>
      </c>
      <c r="BZ80" s="9" t="s">
        <v>303</v>
      </c>
      <c r="CA80" s="9" t="s">
        <v>303</v>
      </c>
      <c r="CC80" s="23" t="s">
        <v>482</v>
      </c>
      <c r="CD80" s="2" t="s">
        <v>325</v>
      </c>
      <c r="CE80" s="2" t="s">
        <v>483</v>
      </c>
      <c r="CG80" s="14"/>
      <c r="CI80" s="23" t="s">
        <v>482</v>
      </c>
      <c r="CK80" s="2" t="s">
        <v>460</v>
      </c>
      <c r="CL80" s="2" t="s">
        <v>461</v>
      </c>
      <c r="CM80" s="2" t="s">
        <v>462</v>
      </c>
      <c r="CT80" s="252" t="s">
        <v>782</v>
      </c>
    </row>
    <row r="81" spans="1:98" ht="26.1" customHeight="1">
      <c r="A81" s="184">
        <v>64.2</v>
      </c>
      <c r="B81" s="101" t="s">
        <v>43</v>
      </c>
      <c r="C81" s="103" t="s">
        <v>1194</v>
      </c>
      <c r="D81" s="185" t="s">
        <v>43</v>
      </c>
      <c r="E81" s="259" t="s">
        <v>119</v>
      </c>
      <c r="F81" s="184" t="s">
        <v>717</v>
      </c>
      <c r="G81" s="187" t="s">
        <v>1876</v>
      </c>
      <c r="H81" s="187" t="s">
        <v>1782</v>
      </c>
      <c r="I81" s="2" t="s">
        <v>718</v>
      </c>
      <c r="J81" s="38">
        <v>42666.7</v>
      </c>
      <c r="K81" s="7" t="s">
        <v>470</v>
      </c>
      <c r="L81" s="11">
        <v>0.9</v>
      </c>
      <c r="M81" s="11">
        <v>4</v>
      </c>
      <c r="N81" s="11">
        <v>3</v>
      </c>
      <c r="O81" s="7" t="s">
        <v>223</v>
      </c>
      <c r="P81" s="11">
        <v>1</v>
      </c>
      <c r="Q81" s="16">
        <v>200</v>
      </c>
      <c r="R81" s="94">
        <f>ROUND((((SUBSTITUTE(SUBSTITUTE(G81,"U",""),"*","")*1000)/SUBSTITUTE(J81,"*",""))*100+(((SUBSTITUTE(SUBSTITUTE(G81,"U",""),"*","")*1000)/SUBSTITUTE(J81,"*",""))*100*((1/60)*Q81)/100)),0)*(L81)</f>
        <v>10.8</v>
      </c>
      <c r="S81" s="80" t="str">
        <f t="shared" si="1"/>
        <v>7+1</v>
      </c>
      <c r="T81" s="29" t="s">
        <v>735</v>
      </c>
      <c r="U81" s="7" t="s">
        <v>731</v>
      </c>
      <c r="V81" s="7" t="s">
        <v>719</v>
      </c>
      <c r="W81" s="7" t="s">
        <v>721</v>
      </c>
      <c r="X81" s="7" t="s">
        <v>722</v>
      </c>
      <c r="Y81" s="83">
        <f>5-COUNTIF(T81:X81,"-")</f>
        <v>5</v>
      </c>
      <c r="AA81" s="75" t="s">
        <v>719</v>
      </c>
      <c r="AB81" s="75" t="s">
        <v>721</v>
      </c>
      <c r="AC81" s="75" t="s">
        <v>731</v>
      </c>
      <c r="AD81" s="75" t="s">
        <v>722</v>
      </c>
      <c r="AE81" s="75" t="s">
        <v>735</v>
      </c>
      <c r="AG81" s="105">
        <v>4</v>
      </c>
      <c r="AH81" s="105">
        <v>3</v>
      </c>
      <c r="AI81" s="105">
        <v>2</v>
      </c>
      <c r="AJ81" s="70">
        <v>0</v>
      </c>
      <c r="AK81" s="1" t="s">
        <v>270</v>
      </c>
      <c r="AL81" s="144">
        <v>7</v>
      </c>
      <c r="AM81" s="11">
        <v>3</v>
      </c>
      <c r="AN81" s="105">
        <v>2</v>
      </c>
      <c r="AO81" s="105">
        <v>0</v>
      </c>
      <c r="AP81" s="8" t="s">
        <v>270</v>
      </c>
      <c r="AQ81" s="89">
        <f>SUM(AL81:AO81)</f>
        <v>12</v>
      </c>
      <c r="AR81" s="85" t="str">
        <f>INDEX($AL$2:$AO$2,0,MATCH(MAX(AL81:AO81),AL81:AO81,0))&amp;"/"&amp;INDEX($AG$2:$AJ$2,0,MATCH(MAX(AG81:AJ81),AG81:AJ81,0))</f>
        <v>Tac/Tac</v>
      </c>
      <c r="AS81" s="238">
        <v>2</v>
      </c>
      <c r="AT81" s="197">
        <v>5</v>
      </c>
      <c r="AU81" s="197">
        <v>3</v>
      </c>
      <c r="AV81" s="198">
        <v>2</v>
      </c>
      <c r="AW81" s="19" t="str">
        <f>SUM(AT81:AV81)&amp;IF(ISBLANK(AX81),"","-1")</f>
        <v>10-1</v>
      </c>
      <c r="AX81" s="68" t="s">
        <v>484</v>
      </c>
      <c r="AY81" s="71">
        <v>15</v>
      </c>
      <c r="AZ81" s="11">
        <v>0.2</v>
      </c>
      <c r="BA81" s="270">
        <v>70</v>
      </c>
      <c r="BB81" s="27" t="s">
        <v>273</v>
      </c>
      <c r="BC81" s="27"/>
      <c r="BD81" s="27"/>
      <c r="BE81" s="27"/>
      <c r="BF81" s="54" t="s">
        <v>1874</v>
      </c>
      <c r="BG81" s="247" t="s">
        <v>1869</v>
      </c>
      <c r="BH81" s="22" t="s">
        <v>485</v>
      </c>
      <c r="BI81" s="68"/>
      <c r="BJ81" s="23" t="s">
        <v>1806</v>
      </c>
      <c r="BK81" s="23" t="s">
        <v>1807</v>
      </c>
      <c r="BL81" s="23" t="s">
        <v>1811</v>
      </c>
      <c r="BM81" s="23" t="s">
        <v>1809</v>
      </c>
      <c r="BN81" s="79" t="s">
        <v>1866</v>
      </c>
      <c r="BO81" s="22" t="s">
        <v>304</v>
      </c>
      <c r="BP81" s="9" t="s">
        <v>305</v>
      </c>
      <c r="BQ81" s="9" t="s">
        <v>306</v>
      </c>
      <c r="BR81" s="68"/>
      <c r="BS81" s="9"/>
      <c r="BU81" s="22" t="s">
        <v>303</v>
      </c>
      <c r="BV81" s="22" t="s">
        <v>312</v>
      </c>
      <c r="BW81" s="22" t="s">
        <v>312</v>
      </c>
      <c r="BX81" s="22" t="s">
        <v>311</v>
      </c>
      <c r="BY81" s="21" t="s">
        <v>311</v>
      </c>
      <c r="BZ81" s="9" t="s">
        <v>303</v>
      </c>
      <c r="CA81" s="9" t="s">
        <v>303</v>
      </c>
      <c r="CC81" s="23" t="s">
        <v>482</v>
      </c>
      <c r="CD81" s="2" t="s">
        <v>325</v>
      </c>
      <c r="CE81" s="2" t="s">
        <v>483</v>
      </c>
      <c r="CG81" s="14"/>
      <c r="CI81" s="23" t="s">
        <v>482</v>
      </c>
      <c r="CK81" s="2" t="s">
        <v>460</v>
      </c>
      <c r="CL81" s="2" t="s">
        <v>461</v>
      </c>
      <c r="CM81" s="2" t="s">
        <v>462</v>
      </c>
      <c r="CT81" s="252" t="s">
        <v>782</v>
      </c>
    </row>
    <row r="82" spans="1:98" ht="26.1" customHeight="1">
      <c r="A82" s="63">
        <v>65</v>
      </c>
      <c r="B82" s="101" t="s">
        <v>51</v>
      </c>
      <c r="C82" s="103" t="s">
        <v>1195</v>
      </c>
      <c r="D82" s="181" t="s">
        <v>51</v>
      </c>
      <c r="E82" s="258" t="s">
        <v>119</v>
      </c>
      <c r="F82" s="196" t="s">
        <v>717</v>
      </c>
      <c r="G82" s="8">
        <v>5</v>
      </c>
      <c r="H82" s="8" t="s">
        <v>1786</v>
      </c>
      <c r="I82" s="2" t="s">
        <v>48</v>
      </c>
      <c r="J82" s="38">
        <v>34500</v>
      </c>
      <c r="K82" s="7" t="s">
        <v>470</v>
      </c>
      <c r="L82" s="11">
        <v>0.9</v>
      </c>
      <c r="M82" s="11">
        <v>4</v>
      </c>
      <c r="N82" s="11">
        <v>3</v>
      </c>
      <c r="O82" s="7" t="s">
        <v>223</v>
      </c>
      <c r="P82" s="11" t="s">
        <v>270</v>
      </c>
      <c r="Q82" s="16">
        <v>750</v>
      </c>
      <c r="R82" s="94">
        <f>ROUND((((SUBSTITUTE(SUBSTITUTE(G82,"U",""),"*","")*1000)/SUBSTITUTE(J82,"*",""))*100+(((SUBSTITUTE(SUBSTITUTE(G82,"U",""),"*","")*1000)/SUBSTITUTE(J82,"*",""))*100*((1/60)*Q82)/100)),0)*(L82)</f>
        <v>14.4</v>
      </c>
      <c r="S82" s="80">
        <f t="shared" si="1"/>
        <v>7</v>
      </c>
      <c r="T82" s="29" t="s">
        <v>719</v>
      </c>
      <c r="U82" s="7" t="s">
        <v>732</v>
      </c>
      <c r="V82" s="7" t="s">
        <v>722</v>
      </c>
      <c r="W82" s="7" t="s">
        <v>734</v>
      </c>
      <c r="X82" s="7" t="s">
        <v>730</v>
      </c>
      <c r="Y82" s="83">
        <f>5-COUNTIF(T82:X82,"-")</f>
        <v>5</v>
      </c>
      <c r="AA82" s="75" t="s">
        <v>719</v>
      </c>
      <c r="AB82" s="75" t="s">
        <v>730</v>
      </c>
      <c r="AC82" s="75" t="s">
        <v>732</v>
      </c>
      <c r="AD82" s="75" t="s">
        <v>722</v>
      </c>
      <c r="AE82" s="75" t="s">
        <v>734</v>
      </c>
      <c r="AG82" s="105">
        <v>4</v>
      </c>
      <c r="AH82" s="105">
        <v>2</v>
      </c>
      <c r="AI82" s="105">
        <v>2</v>
      </c>
      <c r="AJ82" s="70">
        <v>3</v>
      </c>
      <c r="AK82" s="1" t="s">
        <v>270</v>
      </c>
      <c r="AL82" s="144">
        <v>4</v>
      </c>
      <c r="AM82" s="11">
        <v>2</v>
      </c>
      <c r="AN82" s="105">
        <v>2</v>
      </c>
      <c r="AO82" s="105">
        <v>4</v>
      </c>
      <c r="AP82" s="8" t="s">
        <v>270</v>
      </c>
      <c r="AQ82" s="89">
        <f>SUM(AL82:AO82)</f>
        <v>12</v>
      </c>
      <c r="AR82" s="85" t="str">
        <f>INDEX($AL$2:$AO$2,0,MATCH(MAX(AL82:AO82),AL82:AO82,0))&amp;"/"&amp;INDEX($AG$2:$AJ$2,0,MATCH(MAX(AG82:AJ82),AG82:AJ82,0))</f>
        <v>Tac/Tac</v>
      </c>
      <c r="AS82" s="238">
        <v>3</v>
      </c>
      <c r="AT82" s="197">
        <v>4</v>
      </c>
      <c r="AU82" s="197">
        <v>3</v>
      </c>
      <c r="AV82" s="198">
        <v>2</v>
      </c>
      <c r="AW82" s="19" t="str">
        <f>SUM(AT82:AV82)&amp;IF(ISBLANK(AX82),"","-1")</f>
        <v>9-1</v>
      </c>
      <c r="AX82" s="68" t="s">
        <v>493</v>
      </c>
      <c r="AY82" s="71">
        <v>14</v>
      </c>
      <c r="AZ82" s="11">
        <v>0.22</v>
      </c>
      <c r="BA82" s="270">
        <v>60</v>
      </c>
      <c r="BB82" s="27" t="s">
        <v>276</v>
      </c>
      <c r="BC82" s="27"/>
      <c r="BD82" s="27"/>
      <c r="BE82" s="27"/>
      <c r="BF82" s="54" t="s">
        <v>826</v>
      </c>
      <c r="BG82" s="247"/>
      <c r="BH82" s="51"/>
      <c r="BI82" s="64"/>
      <c r="BJ82" s="22"/>
      <c r="BK82" s="22"/>
      <c r="BL82" s="22"/>
      <c r="BM82" s="22"/>
      <c r="BN82" s="68"/>
      <c r="BO82" s="22" t="s">
        <v>304</v>
      </c>
      <c r="BP82" s="9" t="s">
        <v>305</v>
      </c>
      <c r="BQ82" s="9" t="s">
        <v>306</v>
      </c>
      <c r="BR82" s="68"/>
      <c r="BS82" s="9"/>
      <c r="BT82" s="21" t="s">
        <v>312</v>
      </c>
      <c r="BU82" s="22" t="s">
        <v>311</v>
      </c>
      <c r="BV82" s="22" t="s">
        <v>303</v>
      </c>
      <c r="BW82" s="22" t="s">
        <v>494</v>
      </c>
      <c r="BX82" s="22"/>
      <c r="BY82" s="21" t="s">
        <v>303</v>
      </c>
      <c r="BZ82" s="9" t="s">
        <v>303</v>
      </c>
      <c r="CA82" s="15" t="s">
        <v>311</v>
      </c>
      <c r="CC82" s="23" t="s">
        <v>490</v>
      </c>
      <c r="CD82" s="2" t="s">
        <v>491</v>
      </c>
      <c r="CE82" s="2" t="s">
        <v>492</v>
      </c>
      <c r="CG82" s="14"/>
      <c r="CI82" s="23" t="s">
        <v>495</v>
      </c>
      <c r="CJ82" s="2" t="s">
        <v>496</v>
      </c>
      <c r="CK82" s="2" t="s">
        <v>497</v>
      </c>
      <c r="CL82" s="2" t="s">
        <v>498</v>
      </c>
      <c r="CT82" s="252" t="s">
        <v>783</v>
      </c>
    </row>
    <row r="83" spans="1:98" ht="26.1" customHeight="1">
      <c r="A83" s="184">
        <v>65.2</v>
      </c>
      <c r="B83" s="101" t="s">
        <v>51</v>
      </c>
      <c r="C83" s="103" t="s">
        <v>1195</v>
      </c>
      <c r="D83" s="185" t="s">
        <v>51</v>
      </c>
      <c r="E83" s="259" t="s">
        <v>119</v>
      </c>
      <c r="F83" s="184" t="s">
        <v>717</v>
      </c>
      <c r="G83" s="187" t="s">
        <v>1876</v>
      </c>
      <c r="H83" s="187" t="s">
        <v>1782</v>
      </c>
      <c r="I83" s="2" t="s">
        <v>48</v>
      </c>
      <c r="J83" s="38">
        <v>46000</v>
      </c>
      <c r="K83" s="7" t="s">
        <v>470</v>
      </c>
      <c r="L83" s="11">
        <v>0.9</v>
      </c>
      <c r="M83" s="11">
        <v>4</v>
      </c>
      <c r="N83" s="11">
        <v>3</v>
      </c>
      <c r="O83" s="7" t="s">
        <v>223</v>
      </c>
      <c r="P83" s="11" t="s">
        <v>270</v>
      </c>
      <c r="Q83" s="16">
        <v>750</v>
      </c>
      <c r="R83" s="94">
        <f>ROUND((((SUBSTITUTE(SUBSTITUTE(G83,"U",""),"*","")*1000)/SUBSTITUTE(J83,"*",""))*100+(((SUBSTITUTE(SUBSTITUTE(G83,"U",""),"*","")*1000)/SUBSTITUTE(J83,"*",""))*100*((1/60)*Q83)/100)),0)*(L83)</f>
        <v>10.8</v>
      </c>
      <c r="S83" s="80">
        <f t="shared" si="1"/>
        <v>7</v>
      </c>
      <c r="T83" s="29" t="s">
        <v>719</v>
      </c>
      <c r="U83" s="7" t="s">
        <v>732</v>
      </c>
      <c r="V83" s="7" t="s">
        <v>722</v>
      </c>
      <c r="W83" s="7" t="s">
        <v>734</v>
      </c>
      <c r="X83" s="7" t="s">
        <v>730</v>
      </c>
      <c r="Y83" s="83">
        <f>5-COUNTIF(T83:X83,"-")</f>
        <v>5</v>
      </c>
      <c r="AA83" s="75" t="s">
        <v>719</v>
      </c>
      <c r="AB83" s="75" t="s">
        <v>730</v>
      </c>
      <c r="AC83" s="75" t="s">
        <v>732</v>
      </c>
      <c r="AD83" s="75" t="s">
        <v>722</v>
      </c>
      <c r="AE83" s="75" t="s">
        <v>734</v>
      </c>
      <c r="AG83" s="105">
        <v>4</v>
      </c>
      <c r="AH83" s="105">
        <v>2</v>
      </c>
      <c r="AI83" s="105">
        <v>2</v>
      </c>
      <c r="AJ83" s="70">
        <v>3</v>
      </c>
      <c r="AK83" s="1" t="s">
        <v>270</v>
      </c>
      <c r="AL83" s="144">
        <v>4</v>
      </c>
      <c r="AM83" s="11">
        <v>2</v>
      </c>
      <c r="AN83" s="105">
        <v>2</v>
      </c>
      <c r="AO83" s="105">
        <v>4</v>
      </c>
      <c r="AP83" s="8" t="s">
        <v>270</v>
      </c>
      <c r="AQ83" s="89">
        <f>SUM(AL83:AO83)</f>
        <v>12</v>
      </c>
      <c r="AR83" s="85" t="str">
        <f>INDEX($AL$2:$AO$2,0,MATCH(MAX(AL83:AO83),AL83:AO83,0))&amp;"/"&amp;INDEX($AG$2:$AJ$2,0,MATCH(MAX(AG83:AJ83),AG83:AJ83,0))</f>
        <v>Tac/Tac</v>
      </c>
      <c r="AS83" s="238">
        <v>3</v>
      </c>
      <c r="AT83" s="197">
        <v>5</v>
      </c>
      <c r="AU83" s="197">
        <v>3</v>
      </c>
      <c r="AV83" s="198">
        <v>2</v>
      </c>
      <c r="AW83" s="19" t="str">
        <f>SUM(AT83:AV83)&amp;IF(ISBLANK(AX83),"","-1")</f>
        <v>10-1</v>
      </c>
      <c r="AX83" s="68" t="s">
        <v>493</v>
      </c>
      <c r="AY83" s="71">
        <v>14</v>
      </c>
      <c r="AZ83" s="11">
        <v>0.22</v>
      </c>
      <c r="BA83" s="270">
        <v>60</v>
      </c>
      <c r="BB83" s="27" t="s">
        <v>276</v>
      </c>
      <c r="BC83" s="27"/>
      <c r="BD83" s="27"/>
      <c r="BE83" s="27"/>
      <c r="BF83" s="54" t="s">
        <v>826</v>
      </c>
      <c r="BG83" s="247" t="s">
        <v>1869</v>
      </c>
      <c r="BH83" s="51"/>
      <c r="BI83" s="64"/>
      <c r="BJ83" s="23" t="s">
        <v>1806</v>
      </c>
      <c r="BK83" s="23" t="s">
        <v>1810</v>
      </c>
      <c r="BL83" s="23" t="s">
        <v>1809</v>
      </c>
      <c r="BM83" s="23" t="s">
        <v>1808</v>
      </c>
      <c r="BN83" s="79" t="s">
        <v>1866</v>
      </c>
      <c r="BO83" s="22" t="s">
        <v>304</v>
      </c>
      <c r="BP83" s="9" t="s">
        <v>305</v>
      </c>
      <c r="BQ83" s="9" t="s">
        <v>306</v>
      </c>
      <c r="BR83" s="68"/>
      <c r="BS83" s="9"/>
      <c r="BT83" s="21" t="s">
        <v>312</v>
      </c>
      <c r="BU83" s="22" t="s">
        <v>311</v>
      </c>
      <c r="BV83" s="22" t="s">
        <v>303</v>
      </c>
      <c r="BW83" s="22" t="s">
        <v>494</v>
      </c>
      <c r="BX83" s="22"/>
      <c r="BY83" s="21" t="s">
        <v>303</v>
      </c>
      <c r="BZ83" s="9" t="s">
        <v>303</v>
      </c>
      <c r="CA83" s="15" t="s">
        <v>311</v>
      </c>
      <c r="CC83" s="23" t="s">
        <v>490</v>
      </c>
      <c r="CD83" s="2" t="s">
        <v>491</v>
      </c>
      <c r="CE83" s="2" t="s">
        <v>492</v>
      </c>
      <c r="CG83" s="14"/>
      <c r="CI83" s="23" t="s">
        <v>495</v>
      </c>
      <c r="CJ83" s="2" t="s">
        <v>496</v>
      </c>
      <c r="CK83" s="2" t="s">
        <v>497</v>
      </c>
      <c r="CL83" s="2" t="s">
        <v>498</v>
      </c>
      <c r="CT83" s="252" t="s">
        <v>783</v>
      </c>
    </row>
    <row r="84" spans="1:98" ht="26.1" customHeight="1">
      <c r="A84" s="63">
        <v>66</v>
      </c>
      <c r="B84" s="101" t="s">
        <v>1014</v>
      </c>
      <c r="C84" s="103" t="s">
        <v>1196</v>
      </c>
      <c r="D84" s="181" t="s">
        <v>52</v>
      </c>
      <c r="E84" s="258" t="s">
        <v>119</v>
      </c>
      <c r="F84" s="196" t="s">
        <v>717</v>
      </c>
      <c r="G84" s="8">
        <v>5</v>
      </c>
      <c r="H84" s="8" t="s">
        <v>1794</v>
      </c>
      <c r="I84" s="2" t="s">
        <v>32</v>
      </c>
      <c r="J84" s="38">
        <v>34500</v>
      </c>
      <c r="K84" s="7" t="s">
        <v>317</v>
      </c>
      <c r="L84" s="11">
        <v>1</v>
      </c>
      <c r="M84" s="11">
        <v>4</v>
      </c>
      <c r="N84" s="11">
        <v>3</v>
      </c>
      <c r="O84" s="7" t="s">
        <v>223</v>
      </c>
      <c r="P84" s="11" t="s">
        <v>270</v>
      </c>
      <c r="Q84" s="16">
        <v>200</v>
      </c>
      <c r="R84" s="94">
        <f>ROUND((((SUBSTITUTE(SUBSTITUTE(G84,"U",""),"*","")*1000)/SUBSTITUTE(J84,"*",""))*100+(((SUBSTITUTE(SUBSTITUTE(G84,"U",""),"*","")*1000)/SUBSTITUTE(J84,"*",""))*100*((1/60)*Q84)/100)),0)*(L84)</f>
        <v>15</v>
      </c>
      <c r="S84" s="80">
        <f t="shared" si="1"/>
        <v>7</v>
      </c>
      <c r="T84" s="29" t="s">
        <v>720</v>
      </c>
      <c r="U84" s="7" t="s">
        <v>719</v>
      </c>
      <c r="V84" s="7" t="s">
        <v>732</v>
      </c>
      <c r="W84" s="7" t="s">
        <v>732</v>
      </c>
      <c r="X84" s="7" t="s">
        <v>728</v>
      </c>
      <c r="Y84" s="83">
        <f>5-COUNTIF(T84:X84,"-")</f>
        <v>5</v>
      </c>
      <c r="AA84" s="75" t="s">
        <v>719</v>
      </c>
      <c r="AB84" s="75" t="s">
        <v>720</v>
      </c>
      <c r="AC84" s="75" t="s">
        <v>732</v>
      </c>
      <c r="AD84" s="75" t="s">
        <v>732</v>
      </c>
      <c r="AE84" s="75" t="s">
        <v>728</v>
      </c>
      <c r="AG84" s="105">
        <v>4</v>
      </c>
      <c r="AH84" s="105">
        <v>2</v>
      </c>
      <c r="AI84" s="105">
        <v>1</v>
      </c>
      <c r="AJ84" s="70">
        <v>0</v>
      </c>
      <c r="AK84" s="1" t="s">
        <v>270</v>
      </c>
      <c r="AL84" s="144">
        <v>7</v>
      </c>
      <c r="AM84" s="11">
        <v>4</v>
      </c>
      <c r="AN84" s="105">
        <v>1</v>
      </c>
      <c r="AO84" s="105">
        <v>0</v>
      </c>
      <c r="AP84" s="8" t="s">
        <v>270</v>
      </c>
      <c r="AQ84" s="89">
        <f>SUM(AL84:AO84)</f>
        <v>12</v>
      </c>
      <c r="AR84" s="85" t="str">
        <f>INDEX($AL$2:$AO$2,0,MATCH(MAX(AL84:AO84),AL84:AO84,0))&amp;"/"&amp;INDEX($AG$2:$AJ$2,0,MATCH(MAX(AG84:AJ84),AG84:AJ84,0))</f>
        <v>Tac/Tac</v>
      </c>
      <c r="AS84" s="238">
        <v>2</v>
      </c>
      <c r="AT84" s="197">
        <v>4</v>
      </c>
      <c r="AU84" s="197">
        <v>4</v>
      </c>
      <c r="AV84" s="198">
        <v>2</v>
      </c>
      <c r="AW84" s="19" t="str">
        <f>SUM(AT84:AV84)&amp;IF(ISBLANK(AX84),"","-1")</f>
        <v>10</v>
      </c>
      <c r="AX84" s="64"/>
      <c r="AY84" s="71">
        <v>16</v>
      </c>
      <c r="AZ84" s="11">
        <v>0.21</v>
      </c>
      <c r="BA84" s="270">
        <v>70</v>
      </c>
      <c r="BB84" s="27" t="s">
        <v>273</v>
      </c>
      <c r="BC84" s="27"/>
      <c r="BD84" s="27"/>
      <c r="BE84" s="27"/>
      <c r="BF84" s="54" t="s">
        <v>213</v>
      </c>
      <c r="BH84" s="51"/>
      <c r="BI84" s="64"/>
      <c r="BJ84" s="22"/>
      <c r="BK84" s="22"/>
      <c r="BL84" s="22"/>
      <c r="BM84" s="22"/>
      <c r="BN84" s="68"/>
      <c r="BO84" s="22" t="s">
        <v>304</v>
      </c>
      <c r="BP84" s="9" t="s">
        <v>305</v>
      </c>
      <c r="BQ84" s="9" t="s">
        <v>306</v>
      </c>
      <c r="BR84" s="68"/>
      <c r="BS84" s="22"/>
      <c r="BT84" s="21" t="s">
        <v>311</v>
      </c>
      <c r="BU84" s="22" t="s">
        <v>303</v>
      </c>
      <c r="BV84" s="22" t="s">
        <v>312</v>
      </c>
      <c r="BW84" s="22" t="s">
        <v>312</v>
      </c>
      <c r="BX84" s="22"/>
      <c r="BY84" s="21" t="s">
        <v>311</v>
      </c>
      <c r="BZ84" s="9" t="s">
        <v>303</v>
      </c>
      <c r="CA84" s="15" t="s">
        <v>303</v>
      </c>
      <c r="CG84" s="14"/>
      <c r="CT84" s="252" t="s">
        <v>270</v>
      </c>
    </row>
    <row r="85" spans="1:98" ht="26.1" customHeight="1">
      <c r="A85" s="184">
        <v>66.2</v>
      </c>
      <c r="B85" s="101" t="s">
        <v>1014</v>
      </c>
      <c r="C85" s="103" t="s">
        <v>1196</v>
      </c>
      <c r="D85" s="185" t="s">
        <v>52</v>
      </c>
      <c r="E85" s="259" t="s">
        <v>119</v>
      </c>
      <c r="F85" s="184" t="s">
        <v>717</v>
      </c>
      <c r="G85" s="187" t="s">
        <v>1876</v>
      </c>
      <c r="H85" s="187" t="s">
        <v>1782</v>
      </c>
      <c r="I85" s="2" t="s">
        <v>32</v>
      </c>
      <c r="J85" s="38">
        <v>46000</v>
      </c>
      <c r="K85" s="7" t="s">
        <v>317</v>
      </c>
      <c r="L85" s="11">
        <v>1</v>
      </c>
      <c r="M85" s="11">
        <v>4</v>
      </c>
      <c r="N85" s="11">
        <v>3</v>
      </c>
      <c r="O85" s="7" t="s">
        <v>223</v>
      </c>
      <c r="P85" s="11" t="s">
        <v>270</v>
      </c>
      <c r="Q85" s="16">
        <v>200</v>
      </c>
      <c r="R85" s="94">
        <f>ROUND((((SUBSTITUTE(SUBSTITUTE(G85,"U",""),"*","")*1000)/SUBSTITUTE(J85,"*",""))*100+(((SUBSTITUTE(SUBSTITUTE(G85,"U",""),"*","")*1000)/SUBSTITUTE(J85,"*",""))*100*((1/60)*Q85)/100)),0)*(L85)</f>
        <v>11</v>
      </c>
      <c r="S85" s="80">
        <f t="shared" si="1"/>
        <v>7</v>
      </c>
      <c r="T85" s="29" t="s">
        <v>720</v>
      </c>
      <c r="U85" s="7" t="s">
        <v>719</v>
      </c>
      <c r="V85" s="7" t="s">
        <v>732</v>
      </c>
      <c r="W85" s="7" t="s">
        <v>732</v>
      </c>
      <c r="X85" s="7" t="s">
        <v>728</v>
      </c>
      <c r="Y85" s="83">
        <f>5-COUNTIF(T85:X85,"-")</f>
        <v>5</v>
      </c>
      <c r="AA85" s="75" t="s">
        <v>719</v>
      </c>
      <c r="AB85" s="75" t="s">
        <v>720</v>
      </c>
      <c r="AC85" s="75" t="s">
        <v>732</v>
      </c>
      <c r="AD85" s="75" t="s">
        <v>732</v>
      </c>
      <c r="AE85" s="75" t="s">
        <v>728</v>
      </c>
      <c r="AG85" s="105">
        <v>4</v>
      </c>
      <c r="AH85" s="105">
        <v>2</v>
      </c>
      <c r="AI85" s="105">
        <v>1</v>
      </c>
      <c r="AJ85" s="70">
        <v>0</v>
      </c>
      <c r="AK85" s="1" t="s">
        <v>270</v>
      </c>
      <c r="AL85" s="144">
        <v>7</v>
      </c>
      <c r="AM85" s="11">
        <v>4</v>
      </c>
      <c r="AN85" s="105">
        <v>1</v>
      </c>
      <c r="AO85" s="105">
        <v>0</v>
      </c>
      <c r="AP85" s="8" t="s">
        <v>270</v>
      </c>
      <c r="AQ85" s="89">
        <f>SUM(AL85:AO85)</f>
        <v>12</v>
      </c>
      <c r="AR85" s="85" t="str">
        <f>INDEX($AL$2:$AO$2,0,MATCH(MAX(AL85:AO85),AL85:AO85,0))&amp;"/"&amp;INDEX($AG$2:$AJ$2,0,MATCH(MAX(AG85:AJ85),AG85:AJ85,0))</f>
        <v>Tac/Tac</v>
      </c>
      <c r="AS85" s="238">
        <v>2</v>
      </c>
      <c r="AT85" s="197">
        <v>5</v>
      </c>
      <c r="AU85" s="197">
        <v>4</v>
      </c>
      <c r="AV85" s="198">
        <v>2</v>
      </c>
      <c r="AW85" s="19" t="str">
        <f>SUM(AT85:AV85)&amp;IF(ISBLANK(AX85),"","-1")</f>
        <v>11</v>
      </c>
      <c r="AX85" s="64"/>
      <c r="AY85" s="71">
        <v>16</v>
      </c>
      <c r="AZ85" s="11">
        <v>0.21</v>
      </c>
      <c r="BA85" s="270">
        <v>70</v>
      </c>
      <c r="BB85" s="27" t="s">
        <v>273</v>
      </c>
      <c r="BC85" s="27"/>
      <c r="BD85" s="27"/>
      <c r="BE85" s="27"/>
      <c r="BF85" s="54" t="s">
        <v>1889</v>
      </c>
      <c r="BG85" s="247" t="s">
        <v>1869</v>
      </c>
      <c r="BH85" s="51"/>
      <c r="BI85" s="64"/>
      <c r="BJ85" s="23" t="s">
        <v>1806</v>
      </c>
      <c r="BK85" s="23" t="s">
        <v>1807</v>
      </c>
      <c r="BL85" s="23" t="s">
        <v>1808</v>
      </c>
      <c r="BM85" s="23" t="s">
        <v>1809</v>
      </c>
      <c r="BN85" s="79" t="s">
        <v>1866</v>
      </c>
      <c r="BO85" s="22" t="s">
        <v>304</v>
      </c>
      <c r="BP85" s="9" t="s">
        <v>305</v>
      </c>
      <c r="BQ85" s="9" t="s">
        <v>306</v>
      </c>
      <c r="BR85" s="68"/>
      <c r="BS85" s="22"/>
      <c r="BT85" s="21" t="s">
        <v>311</v>
      </c>
      <c r="BU85" s="22" t="s">
        <v>303</v>
      </c>
      <c r="BV85" s="22" t="s">
        <v>312</v>
      </c>
      <c r="BW85" s="22" t="s">
        <v>312</v>
      </c>
      <c r="BX85" s="22"/>
      <c r="BY85" s="21" t="s">
        <v>311</v>
      </c>
      <c r="BZ85" s="9" t="s">
        <v>303</v>
      </c>
      <c r="CA85" s="15" t="s">
        <v>303</v>
      </c>
      <c r="CG85" s="14"/>
      <c r="CT85" s="252" t="s">
        <v>270</v>
      </c>
    </row>
    <row r="86" spans="1:98" ht="26.1" customHeight="1">
      <c r="A86" s="62">
        <v>67</v>
      </c>
      <c r="B86" s="101" t="s">
        <v>1010</v>
      </c>
      <c r="C86" s="103" t="s">
        <v>1197</v>
      </c>
      <c r="D86" s="10" t="s">
        <v>139</v>
      </c>
      <c r="E86" s="258" t="s">
        <v>119</v>
      </c>
      <c r="F86" s="196" t="s">
        <v>717</v>
      </c>
      <c r="G86" s="8">
        <v>5</v>
      </c>
      <c r="H86" s="8" t="s">
        <v>1794</v>
      </c>
      <c r="I86" s="2" t="s">
        <v>32</v>
      </c>
      <c r="J86" s="38">
        <v>32000</v>
      </c>
      <c r="K86" s="7" t="s">
        <v>470</v>
      </c>
      <c r="L86" s="11">
        <v>0.9</v>
      </c>
      <c r="M86" s="11">
        <v>5</v>
      </c>
      <c r="N86" s="11">
        <v>2</v>
      </c>
      <c r="O86" s="7" t="s">
        <v>223</v>
      </c>
      <c r="P86" s="11" t="s">
        <v>270</v>
      </c>
      <c r="Q86" s="16">
        <v>85</v>
      </c>
      <c r="R86" s="94">
        <f>ROUND((((SUBSTITUTE(SUBSTITUTE(G86,"U",""),"*","")*1000)/SUBSTITUTE(J86,"*",""))*100+(((SUBSTITUTE(SUBSTITUTE(G86,"U",""),"*","")*1000)/SUBSTITUTE(J86,"*",""))*100*((1/60)*Q86)/100)),0)*(L86)</f>
        <v>14.4</v>
      </c>
      <c r="S86" s="80">
        <f t="shared" si="1"/>
        <v>7</v>
      </c>
      <c r="T86" s="29" t="s">
        <v>731</v>
      </c>
      <c r="U86" s="7" t="s">
        <v>720</v>
      </c>
      <c r="V86" s="7" t="s">
        <v>719</v>
      </c>
      <c r="W86" s="7" t="s">
        <v>736</v>
      </c>
      <c r="X86" s="7" t="s">
        <v>729</v>
      </c>
      <c r="Y86" s="83">
        <f>5-COUNTIF(T86:X86,"-")</f>
        <v>5</v>
      </c>
      <c r="AA86" s="75" t="s">
        <v>719</v>
      </c>
      <c r="AB86" s="75" t="s">
        <v>720</v>
      </c>
      <c r="AC86" s="75" t="s">
        <v>729</v>
      </c>
      <c r="AD86" s="75" t="s">
        <v>731</v>
      </c>
      <c r="AE86" s="75" t="s">
        <v>736</v>
      </c>
      <c r="AG86" s="105">
        <v>4</v>
      </c>
      <c r="AH86" s="105">
        <v>1</v>
      </c>
      <c r="AI86" s="105">
        <v>0</v>
      </c>
      <c r="AJ86" s="70">
        <v>2</v>
      </c>
      <c r="AK86" s="1" t="s">
        <v>270</v>
      </c>
      <c r="AL86" s="144">
        <v>9</v>
      </c>
      <c r="AM86" s="11">
        <v>1</v>
      </c>
      <c r="AN86" s="105">
        <v>0</v>
      </c>
      <c r="AO86" s="105">
        <v>2</v>
      </c>
      <c r="AP86" s="8" t="s">
        <v>270</v>
      </c>
      <c r="AQ86" s="89">
        <f>SUM(AL86:AO86)</f>
        <v>12</v>
      </c>
      <c r="AR86" s="85" t="str">
        <f>INDEX($AL$2:$AO$2,0,MATCH(MAX(AL86:AO86),AL86:AO86,0))&amp;"/"&amp;INDEX($AG$2:$AJ$2,0,MATCH(MAX(AG86:AJ86),AG86:AJ86,0))</f>
        <v>Tac/Tac</v>
      </c>
      <c r="AS86" s="238">
        <v>2</v>
      </c>
      <c r="AT86" s="197">
        <v>5</v>
      </c>
      <c r="AU86" s="197">
        <v>3</v>
      </c>
      <c r="AV86" s="198">
        <v>2</v>
      </c>
      <c r="AW86" s="19" t="str">
        <f>SUM(AT86:AV86)&amp;IF(ISBLANK(AX86),"","-1")</f>
        <v>10-1</v>
      </c>
      <c r="AX86" s="68" t="s">
        <v>476</v>
      </c>
      <c r="AY86" s="71">
        <v>16</v>
      </c>
      <c r="AZ86" s="11">
        <v>0.2</v>
      </c>
      <c r="BA86" s="243">
        <v>70</v>
      </c>
      <c r="BB86" s="27" t="s">
        <v>273</v>
      </c>
      <c r="BC86" s="27"/>
      <c r="BD86" s="27"/>
      <c r="BE86" s="27"/>
      <c r="BF86" s="57" t="s">
        <v>17</v>
      </c>
      <c r="BG86" s="247"/>
      <c r="BH86" s="51"/>
      <c r="BI86" s="64"/>
      <c r="BJ86" s="22"/>
      <c r="BK86" s="22"/>
      <c r="BL86" s="22"/>
      <c r="BM86" s="22"/>
      <c r="BN86" s="68"/>
      <c r="BO86" s="22" t="s">
        <v>304</v>
      </c>
      <c r="BP86" s="9" t="s">
        <v>305</v>
      </c>
      <c r="BQ86" s="9" t="s">
        <v>306</v>
      </c>
      <c r="BR86" s="68"/>
      <c r="BS86" s="22"/>
      <c r="BT86" s="21" t="s">
        <v>477</v>
      </c>
      <c r="BU86" s="22" t="s">
        <v>478</v>
      </c>
      <c r="BV86" s="22" t="s">
        <v>319</v>
      </c>
      <c r="BW86" s="22" t="s">
        <v>479</v>
      </c>
      <c r="BX86" s="22" t="s">
        <v>480</v>
      </c>
      <c r="BY86" s="21" t="s">
        <v>481</v>
      </c>
      <c r="BZ86" s="9" t="s">
        <v>319</v>
      </c>
      <c r="CC86" s="23" t="s">
        <v>474</v>
      </c>
      <c r="CD86" s="2" t="s">
        <v>475</v>
      </c>
      <c r="CG86" s="14"/>
      <c r="CT86" s="252" t="s">
        <v>270</v>
      </c>
    </row>
    <row r="87" spans="1:98" ht="26.1" customHeight="1">
      <c r="A87" s="184">
        <v>67.2</v>
      </c>
      <c r="B87" s="101" t="s">
        <v>1010</v>
      </c>
      <c r="C87" s="103" t="s">
        <v>1197</v>
      </c>
      <c r="D87" s="185" t="s">
        <v>139</v>
      </c>
      <c r="E87" s="259" t="s">
        <v>119</v>
      </c>
      <c r="F87" s="184" t="s">
        <v>717</v>
      </c>
      <c r="G87" s="187" t="s">
        <v>1876</v>
      </c>
      <c r="H87" s="187" t="s">
        <v>1782</v>
      </c>
      <c r="I87" s="2" t="s">
        <v>32</v>
      </c>
      <c r="J87" s="38">
        <v>42666.7</v>
      </c>
      <c r="K87" s="7" t="s">
        <v>470</v>
      </c>
      <c r="L87" s="11">
        <v>0.9</v>
      </c>
      <c r="M87" s="11">
        <v>5</v>
      </c>
      <c r="N87" s="11">
        <v>2</v>
      </c>
      <c r="O87" s="7" t="s">
        <v>223</v>
      </c>
      <c r="P87" s="11" t="s">
        <v>270</v>
      </c>
      <c r="Q87" s="16">
        <v>85</v>
      </c>
      <c r="R87" s="94">
        <f>ROUND((((SUBSTITUTE(SUBSTITUTE(G87,"U",""),"*","")*1000)/SUBSTITUTE(J87,"*",""))*100+(((SUBSTITUTE(SUBSTITUTE(G87,"U",""),"*","")*1000)/SUBSTITUTE(J87,"*",""))*100*((1/60)*Q87)/100)),0)*(L87)</f>
        <v>10.8</v>
      </c>
      <c r="S87" s="80">
        <f t="shared" si="1"/>
        <v>7</v>
      </c>
      <c r="T87" s="29" t="s">
        <v>731</v>
      </c>
      <c r="U87" s="7" t="s">
        <v>720</v>
      </c>
      <c r="V87" s="7" t="s">
        <v>719</v>
      </c>
      <c r="W87" s="7" t="s">
        <v>736</v>
      </c>
      <c r="X87" s="7" t="s">
        <v>729</v>
      </c>
      <c r="Y87" s="83">
        <f>5-COUNTIF(T87:X87,"-")</f>
        <v>5</v>
      </c>
      <c r="AA87" s="75" t="s">
        <v>719</v>
      </c>
      <c r="AB87" s="75" t="s">
        <v>720</v>
      </c>
      <c r="AC87" s="75" t="s">
        <v>729</v>
      </c>
      <c r="AD87" s="75" t="s">
        <v>731</v>
      </c>
      <c r="AE87" s="75" t="s">
        <v>736</v>
      </c>
      <c r="AG87" s="105">
        <v>4</v>
      </c>
      <c r="AH87" s="105">
        <v>1</v>
      </c>
      <c r="AI87" s="105">
        <v>0</v>
      </c>
      <c r="AJ87" s="70">
        <v>2</v>
      </c>
      <c r="AK87" s="1" t="s">
        <v>270</v>
      </c>
      <c r="AL87" s="144">
        <v>9</v>
      </c>
      <c r="AM87" s="11">
        <v>1</v>
      </c>
      <c r="AN87" s="105">
        <v>0</v>
      </c>
      <c r="AO87" s="105">
        <v>2</v>
      </c>
      <c r="AP87" s="8" t="s">
        <v>270</v>
      </c>
      <c r="AQ87" s="89">
        <f>SUM(AL87:AO87)</f>
        <v>12</v>
      </c>
      <c r="AR87" s="85" t="str">
        <f>INDEX($AL$2:$AO$2,0,MATCH(MAX(AL87:AO87),AL87:AO87,0))&amp;"/"&amp;INDEX($AG$2:$AJ$2,0,MATCH(MAX(AG87:AJ87),AG87:AJ87,0))</f>
        <v>Tac/Tac</v>
      </c>
      <c r="AS87" s="238">
        <v>2</v>
      </c>
      <c r="AT87" s="197">
        <v>5</v>
      </c>
      <c r="AU87" s="197">
        <v>3</v>
      </c>
      <c r="AV87" s="198">
        <v>3</v>
      </c>
      <c r="AW87" s="19" t="str">
        <f>SUM(AT87:AV87)&amp;IF(ISBLANK(AX87),"","-1")</f>
        <v>11-1</v>
      </c>
      <c r="AX87" s="68" t="s">
        <v>476</v>
      </c>
      <c r="AY87" s="71">
        <v>16</v>
      </c>
      <c r="AZ87" s="11">
        <v>0.2</v>
      </c>
      <c r="BA87" s="243">
        <v>70</v>
      </c>
      <c r="BB87" s="27" t="s">
        <v>273</v>
      </c>
      <c r="BC87" s="27"/>
      <c r="BD87" s="27"/>
      <c r="BE87" s="27"/>
      <c r="BF87" s="54" t="s">
        <v>1874</v>
      </c>
      <c r="BG87" s="247" t="s">
        <v>1869</v>
      </c>
      <c r="BH87" s="51"/>
      <c r="BI87" s="64"/>
      <c r="BJ87" s="23" t="s">
        <v>1806</v>
      </c>
      <c r="BK87" s="23" t="s">
        <v>1807</v>
      </c>
      <c r="BL87" s="23" t="s">
        <v>1808</v>
      </c>
      <c r="BM87" s="23" t="s">
        <v>1809</v>
      </c>
      <c r="BN87" s="79" t="s">
        <v>1866</v>
      </c>
      <c r="BO87" s="22" t="s">
        <v>304</v>
      </c>
      <c r="BP87" s="9" t="s">
        <v>305</v>
      </c>
      <c r="BQ87" s="9" t="s">
        <v>306</v>
      </c>
      <c r="BR87" s="68"/>
      <c r="BS87" s="9"/>
      <c r="BT87" s="21" t="s">
        <v>477</v>
      </c>
      <c r="BU87" s="22" t="s">
        <v>478</v>
      </c>
      <c r="BV87" s="22" t="s">
        <v>319</v>
      </c>
      <c r="BW87" s="22" t="s">
        <v>479</v>
      </c>
      <c r="BX87" s="22" t="s">
        <v>480</v>
      </c>
      <c r="BY87" s="21" t="s">
        <v>481</v>
      </c>
      <c r="BZ87" s="9" t="s">
        <v>319</v>
      </c>
      <c r="CC87" s="23" t="s">
        <v>474</v>
      </c>
      <c r="CD87" s="2" t="s">
        <v>475</v>
      </c>
      <c r="CG87" s="14"/>
      <c r="CT87" s="252" t="s">
        <v>270</v>
      </c>
    </row>
    <row r="88" spans="1:98" ht="26.1" customHeight="1">
      <c r="A88" s="62">
        <v>68</v>
      </c>
      <c r="B88" s="101" t="s">
        <v>1011</v>
      </c>
      <c r="C88" s="103" t="s">
        <v>1198</v>
      </c>
      <c r="D88" s="10" t="s">
        <v>141</v>
      </c>
      <c r="E88" s="258" t="s">
        <v>119</v>
      </c>
      <c r="F88" s="196" t="s">
        <v>717</v>
      </c>
      <c r="G88" s="8">
        <v>5</v>
      </c>
      <c r="H88" s="8" t="s">
        <v>1794</v>
      </c>
      <c r="I88" s="2" t="s">
        <v>32</v>
      </c>
      <c r="J88" s="38">
        <v>32000</v>
      </c>
      <c r="K88" s="7" t="s">
        <v>470</v>
      </c>
      <c r="L88" s="11">
        <v>0.9</v>
      </c>
      <c r="M88" s="11">
        <v>5</v>
      </c>
      <c r="N88" s="11">
        <v>2</v>
      </c>
      <c r="O88" s="7" t="s">
        <v>223</v>
      </c>
      <c r="P88" s="11" t="s">
        <v>270</v>
      </c>
      <c r="Q88" s="16">
        <v>85</v>
      </c>
      <c r="R88" s="94">
        <f>ROUND((((SUBSTITUTE(SUBSTITUTE(G88,"U",""),"*","")*1000)/SUBSTITUTE(J88,"*",""))*100+(((SUBSTITUTE(SUBSTITUTE(G88,"U",""),"*","")*1000)/SUBSTITUTE(J88,"*",""))*100*((1/60)*Q88)/100)),0)*(L88)</f>
        <v>14.4</v>
      </c>
      <c r="S88" s="80">
        <f t="shared" si="1"/>
        <v>7</v>
      </c>
      <c r="T88" s="29" t="s">
        <v>720</v>
      </c>
      <c r="U88" s="7" t="s">
        <v>719</v>
      </c>
      <c r="V88" s="7" t="s">
        <v>736</v>
      </c>
      <c r="W88" s="7" t="s">
        <v>732</v>
      </c>
      <c r="X88" s="7" t="s">
        <v>729</v>
      </c>
      <c r="Y88" s="83">
        <f>5-COUNTIF(T88:X88,"-")</f>
        <v>5</v>
      </c>
      <c r="AA88" s="75" t="s">
        <v>719</v>
      </c>
      <c r="AB88" s="75" t="s">
        <v>720</v>
      </c>
      <c r="AC88" s="75" t="s">
        <v>729</v>
      </c>
      <c r="AD88" s="75" t="s">
        <v>732</v>
      </c>
      <c r="AE88" s="75" t="s">
        <v>736</v>
      </c>
      <c r="AG88" s="105">
        <v>4</v>
      </c>
      <c r="AH88" s="105">
        <v>2</v>
      </c>
      <c r="AI88" s="105">
        <v>0</v>
      </c>
      <c r="AJ88" s="70">
        <v>2</v>
      </c>
      <c r="AK88" s="1" t="s">
        <v>270</v>
      </c>
      <c r="AL88" s="144">
        <v>7</v>
      </c>
      <c r="AM88" s="11">
        <v>3</v>
      </c>
      <c r="AN88" s="105">
        <v>0</v>
      </c>
      <c r="AO88" s="105">
        <v>2</v>
      </c>
      <c r="AP88" s="8" t="s">
        <v>270</v>
      </c>
      <c r="AQ88" s="89">
        <f>SUM(AL88:AO88)</f>
        <v>12</v>
      </c>
      <c r="AR88" s="85" t="str">
        <f>INDEX($AL$2:$AO$2,0,MATCH(MAX(AL88:AO88),AL88:AO88,0))&amp;"/"&amp;INDEX($AG$2:$AJ$2,0,MATCH(MAX(AG88:AJ88),AG88:AJ88,0))</f>
        <v>Tac/Tac</v>
      </c>
      <c r="AS88" s="238">
        <v>2</v>
      </c>
      <c r="AT88" s="197">
        <v>4</v>
      </c>
      <c r="AU88" s="197">
        <v>4</v>
      </c>
      <c r="AV88" s="198">
        <v>2</v>
      </c>
      <c r="AW88" s="19" t="str">
        <f>SUM(AT88:AV88)&amp;IF(ISBLANK(AX88),"","-1")</f>
        <v>10-1</v>
      </c>
      <c r="AX88" s="68" t="s">
        <v>489</v>
      </c>
      <c r="AY88" s="71">
        <v>16</v>
      </c>
      <c r="AZ88" s="11">
        <v>0.2</v>
      </c>
      <c r="BA88" s="243">
        <v>70</v>
      </c>
      <c r="BB88" s="27" t="s">
        <v>273</v>
      </c>
      <c r="BC88" s="27"/>
      <c r="BD88" s="27"/>
      <c r="BE88" s="27"/>
      <c r="BF88" s="57" t="s">
        <v>17</v>
      </c>
      <c r="BG88" s="247"/>
      <c r="BH88" s="51"/>
      <c r="BI88" s="64"/>
      <c r="BJ88" s="22"/>
      <c r="BK88" s="22"/>
      <c r="BL88" s="22"/>
      <c r="BM88" s="22"/>
      <c r="BN88" s="68"/>
      <c r="BO88" s="22" t="s">
        <v>304</v>
      </c>
      <c r="BP88" s="9" t="s">
        <v>305</v>
      </c>
      <c r="BQ88" s="9" t="s">
        <v>306</v>
      </c>
      <c r="BR88" s="68"/>
      <c r="BS88" s="9"/>
      <c r="BT88" s="21" t="s">
        <v>477</v>
      </c>
      <c r="BU88" s="22" t="s">
        <v>478</v>
      </c>
      <c r="BV88" s="22" t="s">
        <v>319</v>
      </c>
      <c r="BW88" s="22" t="s">
        <v>479</v>
      </c>
      <c r="BX88" s="22" t="s">
        <v>480</v>
      </c>
      <c r="BY88" s="21" t="s">
        <v>481</v>
      </c>
      <c r="BZ88" s="9" t="s">
        <v>319</v>
      </c>
      <c r="CC88" s="23" t="s">
        <v>474</v>
      </c>
      <c r="CD88" s="2" t="s">
        <v>488</v>
      </c>
      <c r="CG88" s="14"/>
      <c r="CT88" s="252" t="s">
        <v>270</v>
      </c>
    </row>
    <row r="89" spans="1:98" ht="26.1" customHeight="1">
      <c r="A89" s="184">
        <v>68.2</v>
      </c>
      <c r="B89" s="101" t="s">
        <v>1011</v>
      </c>
      <c r="C89" s="103" t="s">
        <v>1198</v>
      </c>
      <c r="D89" s="185" t="s">
        <v>141</v>
      </c>
      <c r="E89" s="259" t="s">
        <v>119</v>
      </c>
      <c r="F89" s="184" t="s">
        <v>717</v>
      </c>
      <c r="G89" s="187" t="s">
        <v>1876</v>
      </c>
      <c r="H89" s="187" t="s">
        <v>1782</v>
      </c>
      <c r="I89" s="2" t="s">
        <v>32</v>
      </c>
      <c r="J89" s="38">
        <v>42666.7</v>
      </c>
      <c r="K89" s="7" t="s">
        <v>470</v>
      </c>
      <c r="L89" s="11">
        <v>0.9</v>
      </c>
      <c r="M89" s="11">
        <v>5</v>
      </c>
      <c r="N89" s="11">
        <v>2</v>
      </c>
      <c r="O89" s="7" t="s">
        <v>223</v>
      </c>
      <c r="P89" s="11" t="s">
        <v>270</v>
      </c>
      <c r="Q89" s="16">
        <v>85</v>
      </c>
      <c r="R89" s="94">
        <f>ROUND((((SUBSTITUTE(SUBSTITUTE(G89,"U",""),"*","")*1000)/SUBSTITUTE(J89,"*",""))*100+(((SUBSTITUTE(SUBSTITUTE(G89,"U",""),"*","")*1000)/SUBSTITUTE(J89,"*",""))*100*((1/60)*Q89)/100)),0)*(L89)</f>
        <v>10.8</v>
      </c>
      <c r="S89" s="80">
        <f t="shared" si="1"/>
        <v>7</v>
      </c>
      <c r="T89" s="29" t="s">
        <v>720</v>
      </c>
      <c r="U89" s="7" t="s">
        <v>719</v>
      </c>
      <c r="V89" s="7" t="s">
        <v>736</v>
      </c>
      <c r="W89" s="7" t="s">
        <v>732</v>
      </c>
      <c r="X89" s="7" t="s">
        <v>729</v>
      </c>
      <c r="Y89" s="83">
        <f>5-COUNTIF(T89:X89,"-")</f>
        <v>5</v>
      </c>
      <c r="AA89" s="75" t="s">
        <v>719</v>
      </c>
      <c r="AB89" s="75" t="s">
        <v>720</v>
      </c>
      <c r="AC89" s="75" t="s">
        <v>729</v>
      </c>
      <c r="AD89" s="75" t="s">
        <v>732</v>
      </c>
      <c r="AE89" s="75" t="s">
        <v>736</v>
      </c>
      <c r="AG89" s="105">
        <v>4</v>
      </c>
      <c r="AH89" s="105">
        <v>2</v>
      </c>
      <c r="AI89" s="105">
        <v>0</v>
      </c>
      <c r="AJ89" s="70">
        <v>2</v>
      </c>
      <c r="AK89" s="1" t="s">
        <v>270</v>
      </c>
      <c r="AL89" s="144">
        <v>7</v>
      </c>
      <c r="AM89" s="11">
        <v>3</v>
      </c>
      <c r="AN89" s="105">
        <v>0</v>
      </c>
      <c r="AO89" s="105">
        <v>2</v>
      </c>
      <c r="AP89" s="8" t="s">
        <v>270</v>
      </c>
      <c r="AQ89" s="89">
        <f>SUM(AL89:AO89)</f>
        <v>12</v>
      </c>
      <c r="AR89" s="85" t="str">
        <f>INDEX($AL$2:$AO$2,0,MATCH(MAX(AL89:AO89),AL89:AO89,0))&amp;"/"&amp;INDEX($AG$2:$AJ$2,0,MATCH(MAX(AG89:AJ89),AG89:AJ89,0))</f>
        <v>Tac/Tac</v>
      </c>
      <c r="AS89" s="238">
        <v>2</v>
      </c>
      <c r="AT89" s="197">
        <v>5</v>
      </c>
      <c r="AU89" s="197">
        <v>4</v>
      </c>
      <c r="AV89" s="198">
        <v>2</v>
      </c>
      <c r="AW89" s="19" t="str">
        <f>SUM(AT89:AV89)&amp;IF(ISBLANK(AX89),"","-1")</f>
        <v>11-1</v>
      </c>
      <c r="AX89" s="68" t="s">
        <v>489</v>
      </c>
      <c r="AY89" s="71">
        <v>16</v>
      </c>
      <c r="AZ89" s="11">
        <v>0.2</v>
      </c>
      <c r="BA89" s="243">
        <v>70</v>
      </c>
      <c r="BB89" s="27" t="s">
        <v>273</v>
      </c>
      <c r="BC89" s="27"/>
      <c r="BD89" s="27"/>
      <c r="BE89" s="27"/>
      <c r="BF89" s="54" t="s">
        <v>1874</v>
      </c>
      <c r="BG89" s="247" t="s">
        <v>1869</v>
      </c>
      <c r="BH89" s="51"/>
      <c r="BI89" s="64"/>
      <c r="BJ89" s="23" t="s">
        <v>1806</v>
      </c>
      <c r="BK89" s="23" t="s">
        <v>1807</v>
      </c>
      <c r="BL89" s="23" t="s">
        <v>1808</v>
      </c>
      <c r="BM89" s="23" t="s">
        <v>1809</v>
      </c>
      <c r="BN89" s="79" t="s">
        <v>1866</v>
      </c>
      <c r="BO89" s="22" t="s">
        <v>304</v>
      </c>
      <c r="BP89" s="9" t="s">
        <v>305</v>
      </c>
      <c r="BQ89" s="9" t="s">
        <v>306</v>
      </c>
      <c r="BR89" s="68"/>
      <c r="BS89" s="22"/>
      <c r="BT89" s="21" t="s">
        <v>477</v>
      </c>
      <c r="BU89" s="22" t="s">
        <v>478</v>
      </c>
      <c r="BV89" s="22" t="s">
        <v>319</v>
      </c>
      <c r="BW89" s="22" t="s">
        <v>479</v>
      </c>
      <c r="BX89" s="22" t="s">
        <v>480</v>
      </c>
      <c r="BY89" s="21" t="s">
        <v>481</v>
      </c>
      <c r="BZ89" s="9" t="s">
        <v>319</v>
      </c>
      <c r="CC89" s="23" t="s">
        <v>474</v>
      </c>
      <c r="CD89" s="2" t="s">
        <v>488</v>
      </c>
      <c r="CG89" s="14"/>
      <c r="CT89" s="252" t="s">
        <v>270</v>
      </c>
    </row>
    <row r="90" spans="1:98" ht="26.1" customHeight="1">
      <c r="A90" s="62">
        <v>69</v>
      </c>
      <c r="B90" s="101" t="s">
        <v>1012</v>
      </c>
      <c r="C90" s="103" t="s">
        <v>1199</v>
      </c>
      <c r="D90" s="10" t="s">
        <v>140</v>
      </c>
      <c r="E90" s="258" t="s">
        <v>119</v>
      </c>
      <c r="F90" s="196" t="s">
        <v>717</v>
      </c>
      <c r="G90" s="8">
        <v>5</v>
      </c>
      <c r="H90" s="8" t="s">
        <v>1794</v>
      </c>
      <c r="I90" s="2" t="s">
        <v>32</v>
      </c>
      <c r="J90" s="38">
        <v>32000</v>
      </c>
      <c r="K90" s="7" t="s">
        <v>470</v>
      </c>
      <c r="L90" s="11">
        <v>0.9</v>
      </c>
      <c r="M90" s="11">
        <v>5</v>
      </c>
      <c r="N90" s="11">
        <v>2</v>
      </c>
      <c r="O90" s="7" t="s">
        <v>223</v>
      </c>
      <c r="P90" s="11" t="s">
        <v>270</v>
      </c>
      <c r="Q90" s="16">
        <v>85</v>
      </c>
      <c r="R90" s="94">
        <f>ROUND((((SUBSTITUTE(SUBSTITUTE(G90,"U",""),"*","")*1000)/SUBSTITUTE(J90,"*",""))*100+(((SUBSTITUTE(SUBSTITUTE(G90,"U",""),"*","")*1000)/SUBSTITUTE(J90,"*",""))*100*((1/60)*Q90)/100)),0)*(L90)</f>
        <v>14.4</v>
      </c>
      <c r="S90" s="80">
        <f t="shared" si="1"/>
        <v>7</v>
      </c>
      <c r="T90" s="29" t="s">
        <v>720</v>
      </c>
      <c r="U90" s="7" t="s">
        <v>719</v>
      </c>
      <c r="V90" s="7" t="s">
        <v>736</v>
      </c>
      <c r="W90" s="7" t="s">
        <v>722</v>
      </c>
      <c r="X90" s="7" t="s">
        <v>729</v>
      </c>
      <c r="Y90" s="83">
        <f>5-COUNTIF(T90:X90,"-")</f>
        <v>5</v>
      </c>
      <c r="AA90" s="75" t="s">
        <v>719</v>
      </c>
      <c r="AB90" s="75" t="s">
        <v>720</v>
      </c>
      <c r="AC90" s="75" t="s">
        <v>729</v>
      </c>
      <c r="AD90" s="75" t="s">
        <v>722</v>
      </c>
      <c r="AE90" s="75" t="s">
        <v>736</v>
      </c>
      <c r="AG90" s="105">
        <v>4</v>
      </c>
      <c r="AH90" s="105">
        <v>1</v>
      </c>
      <c r="AI90" s="105">
        <v>2</v>
      </c>
      <c r="AJ90" s="70">
        <v>2</v>
      </c>
      <c r="AK90" s="1" t="s">
        <v>270</v>
      </c>
      <c r="AL90" s="144">
        <v>7</v>
      </c>
      <c r="AM90" s="11">
        <v>1</v>
      </c>
      <c r="AN90" s="105">
        <v>2</v>
      </c>
      <c r="AO90" s="105">
        <v>2</v>
      </c>
      <c r="AP90" s="8" t="s">
        <v>270</v>
      </c>
      <c r="AQ90" s="89">
        <f>SUM(AL90:AO90)</f>
        <v>12</v>
      </c>
      <c r="AR90" s="85" t="str">
        <f>INDEX($AL$2:$AO$2,0,MATCH(MAX(AL90:AO90),AL90:AO90,0))&amp;"/"&amp;INDEX($AG$2:$AJ$2,0,MATCH(MAX(AG90:AJ90),AG90:AJ90,0))</f>
        <v>Tac/Tac</v>
      </c>
      <c r="AS90" s="238">
        <v>2</v>
      </c>
      <c r="AT90" s="197">
        <v>4</v>
      </c>
      <c r="AU90" s="197">
        <v>2</v>
      </c>
      <c r="AV90" s="198">
        <v>4</v>
      </c>
      <c r="AW90" s="19" t="str">
        <f>SUM(AT90:AV90)&amp;IF(ISBLANK(AX90),"","-1")</f>
        <v>10-1</v>
      </c>
      <c r="AX90" s="68" t="s">
        <v>487</v>
      </c>
      <c r="AY90" s="71">
        <v>16</v>
      </c>
      <c r="AZ90" s="11">
        <v>0.2</v>
      </c>
      <c r="BA90" s="243">
        <v>70</v>
      </c>
      <c r="BB90" s="27" t="s">
        <v>273</v>
      </c>
      <c r="BC90" s="27"/>
      <c r="BD90" s="27"/>
      <c r="BE90" s="27"/>
      <c r="BF90" s="57" t="s">
        <v>17</v>
      </c>
      <c r="BG90" s="247"/>
      <c r="BH90" s="51"/>
      <c r="BI90" s="64"/>
      <c r="BJ90" s="22"/>
      <c r="BK90" s="22"/>
      <c r="BL90" s="22"/>
      <c r="BM90" s="22"/>
      <c r="BN90" s="68"/>
      <c r="BO90" s="22" t="s">
        <v>304</v>
      </c>
      <c r="BP90" s="9" t="s">
        <v>305</v>
      </c>
      <c r="BQ90" s="9" t="s">
        <v>306</v>
      </c>
      <c r="BR90" s="68"/>
      <c r="BS90" s="9"/>
      <c r="BT90" s="21" t="s">
        <v>477</v>
      </c>
      <c r="BU90" s="22" t="s">
        <v>478</v>
      </c>
      <c r="BV90" s="22" t="s">
        <v>319</v>
      </c>
      <c r="BW90" s="22" t="s">
        <v>479</v>
      </c>
      <c r="BX90" s="22" t="s">
        <v>480</v>
      </c>
      <c r="BY90" s="21" t="s">
        <v>481</v>
      </c>
      <c r="BZ90" s="9" t="s">
        <v>319</v>
      </c>
      <c r="CC90" s="23" t="s">
        <v>474</v>
      </c>
      <c r="CD90" s="2" t="s">
        <v>486</v>
      </c>
      <c r="CG90" s="14"/>
      <c r="CT90" s="252" t="s">
        <v>270</v>
      </c>
    </row>
    <row r="91" spans="1:98" ht="26.1" customHeight="1">
      <c r="A91" s="184">
        <v>69.2</v>
      </c>
      <c r="B91" s="101" t="s">
        <v>1012</v>
      </c>
      <c r="C91" s="103" t="s">
        <v>1199</v>
      </c>
      <c r="D91" s="185" t="s">
        <v>140</v>
      </c>
      <c r="E91" s="259" t="s">
        <v>119</v>
      </c>
      <c r="F91" s="184" t="s">
        <v>717</v>
      </c>
      <c r="G91" s="187" t="s">
        <v>1876</v>
      </c>
      <c r="H91" s="187" t="s">
        <v>1782</v>
      </c>
      <c r="I91" s="2" t="s">
        <v>32</v>
      </c>
      <c r="J91" s="38">
        <v>42666.7</v>
      </c>
      <c r="K91" s="7" t="s">
        <v>470</v>
      </c>
      <c r="L91" s="11">
        <v>0.9</v>
      </c>
      <c r="M91" s="11">
        <v>5</v>
      </c>
      <c r="N91" s="11">
        <v>2</v>
      </c>
      <c r="O91" s="7" t="s">
        <v>223</v>
      </c>
      <c r="P91" s="11" t="s">
        <v>270</v>
      </c>
      <c r="Q91" s="16">
        <v>85</v>
      </c>
      <c r="R91" s="94">
        <f>ROUND((((SUBSTITUTE(SUBSTITUTE(G91,"U",""),"*","")*1000)/SUBSTITUTE(J91,"*",""))*100+(((SUBSTITUTE(SUBSTITUTE(G91,"U",""),"*","")*1000)/SUBSTITUTE(J91,"*",""))*100*((1/60)*Q91)/100)),0)*(L91)</f>
        <v>10.8</v>
      </c>
      <c r="S91" s="80">
        <f t="shared" si="1"/>
        <v>7</v>
      </c>
      <c r="T91" s="29" t="s">
        <v>720</v>
      </c>
      <c r="U91" s="7" t="s">
        <v>719</v>
      </c>
      <c r="V91" s="7" t="s">
        <v>736</v>
      </c>
      <c r="W91" s="7" t="s">
        <v>722</v>
      </c>
      <c r="X91" s="7" t="s">
        <v>729</v>
      </c>
      <c r="Y91" s="83">
        <f>5-COUNTIF(T91:X91,"-")</f>
        <v>5</v>
      </c>
      <c r="AA91" s="75" t="s">
        <v>719</v>
      </c>
      <c r="AB91" s="75" t="s">
        <v>720</v>
      </c>
      <c r="AC91" s="75" t="s">
        <v>729</v>
      </c>
      <c r="AD91" s="75" t="s">
        <v>722</v>
      </c>
      <c r="AE91" s="75" t="s">
        <v>736</v>
      </c>
      <c r="AG91" s="105">
        <v>4</v>
      </c>
      <c r="AH91" s="105">
        <v>1</v>
      </c>
      <c r="AI91" s="105">
        <v>2</v>
      </c>
      <c r="AJ91" s="70">
        <v>2</v>
      </c>
      <c r="AK91" s="1" t="s">
        <v>270</v>
      </c>
      <c r="AL91" s="144">
        <v>7</v>
      </c>
      <c r="AM91" s="11">
        <v>1</v>
      </c>
      <c r="AN91" s="105">
        <v>2</v>
      </c>
      <c r="AO91" s="105">
        <v>2</v>
      </c>
      <c r="AP91" s="8" t="s">
        <v>270</v>
      </c>
      <c r="AQ91" s="89">
        <f>SUM(AL91:AO91)</f>
        <v>12</v>
      </c>
      <c r="AR91" s="85" t="str">
        <f>INDEX($AL$2:$AO$2,0,MATCH(MAX(AL91:AO91),AL91:AO91,0))&amp;"/"&amp;INDEX($AG$2:$AJ$2,0,MATCH(MAX(AG91:AJ91),AG91:AJ91,0))</f>
        <v>Tac/Tac</v>
      </c>
      <c r="AS91" s="238">
        <v>2</v>
      </c>
      <c r="AT91" s="197">
        <v>4</v>
      </c>
      <c r="AU91" s="197">
        <v>3</v>
      </c>
      <c r="AV91" s="198">
        <v>4</v>
      </c>
      <c r="AW91" s="19" t="str">
        <f>SUM(AT91:AV91)&amp;IF(ISBLANK(AX91),"","-1")</f>
        <v>11-1</v>
      </c>
      <c r="AX91" s="68" t="s">
        <v>487</v>
      </c>
      <c r="AY91" s="71">
        <v>16</v>
      </c>
      <c r="AZ91" s="11">
        <v>0.2</v>
      </c>
      <c r="BA91" s="243">
        <v>70</v>
      </c>
      <c r="BB91" s="27" t="s">
        <v>273</v>
      </c>
      <c r="BC91" s="27"/>
      <c r="BD91" s="27"/>
      <c r="BE91" s="27"/>
      <c r="BF91" s="54" t="s">
        <v>1874</v>
      </c>
      <c r="BG91" s="247" t="s">
        <v>1869</v>
      </c>
      <c r="BH91" s="51"/>
      <c r="BI91" s="64"/>
      <c r="BJ91" s="23" t="s">
        <v>1806</v>
      </c>
      <c r="BK91" s="23" t="s">
        <v>1807</v>
      </c>
      <c r="BL91" s="23" t="s">
        <v>1808</v>
      </c>
      <c r="BM91" s="23" t="s">
        <v>1809</v>
      </c>
      <c r="BN91" s="79" t="s">
        <v>1866</v>
      </c>
      <c r="BO91" s="22" t="s">
        <v>304</v>
      </c>
      <c r="BP91" s="9" t="s">
        <v>305</v>
      </c>
      <c r="BQ91" s="9" t="s">
        <v>306</v>
      </c>
      <c r="BR91" s="68"/>
      <c r="BS91" s="22"/>
      <c r="BT91" s="21" t="s">
        <v>477</v>
      </c>
      <c r="BU91" s="22" t="s">
        <v>478</v>
      </c>
      <c r="BV91" s="22" t="s">
        <v>319</v>
      </c>
      <c r="BW91" s="22" t="s">
        <v>479</v>
      </c>
      <c r="BX91" s="22" t="s">
        <v>480</v>
      </c>
      <c r="BY91" s="21" t="s">
        <v>481</v>
      </c>
      <c r="BZ91" s="9" t="s">
        <v>319</v>
      </c>
      <c r="CC91" s="23" t="s">
        <v>474</v>
      </c>
      <c r="CD91" s="2" t="s">
        <v>486</v>
      </c>
      <c r="CG91" s="14"/>
      <c r="CT91" s="252" t="s">
        <v>270</v>
      </c>
    </row>
    <row r="92" spans="1:98" ht="26.1" customHeight="1">
      <c r="A92" s="63">
        <v>70</v>
      </c>
      <c r="B92" s="101" t="s">
        <v>1035</v>
      </c>
      <c r="C92" s="103" t="s">
        <v>1200</v>
      </c>
      <c r="D92" s="181" t="s">
        <v>66</v>
      </c>
      <c r="E92" s="258" t="s">
        <v>119</v>
      </c>
      <c r="F92" s="196" t="s">
        <v>717</v>
      </c>
      <c r="G92" s="8">
        <v>5</v>
      </c>
      <c r="H92" s="8" t="s">
        <v>1794</v>
      </c>
      <c r="I92" s="2" t="s">
        <v>55</v>
      </c>
      <c r="J92" s="38">
        <v>27000</v>
      </c>
      <c r="K92" s="7" t="s">
        <v>300</v>
      </c>
      <c r="L92" s="11">
        <v>1.3</v>
      </c>
      <c r="M92" s="11">
        <v>3</v>
      </c>
      <c r="N92" s="11">
        <v>3</v>
      </c>
      <c r="O92" s="7" t="s">
        <v>269</v>
      </c>
      <c r="P92" s="11" t="s">
        <v>270</v>
      </c>
      <c r="Q92" s="16">
        <v>200</v>
      </c>
      <c r="R92" s="94">
        <f>ROUND((((SUBSTITUTE(SUBSTITUTE(G92,"U",""),"*","")*1000)/SUBSTITUTE(J92,"*",""))*100+(((SUBSTITUTE(SUBSTITUTE(G92,"U",""),"*","")*1000)/SUBSTITUTE(J92,"*",""))*100*((1/60)*Q92)/100)),0)*(L92)</f>
        <v>24.7</v>
      </c>
      <c r="S92" s="80">
        <f t="shared" si="1"/>
        <v>6</v>
      </c>
      <c r="T92" s="29" t="s">
        <v>731</v>
      </c>
      <c r="U92" s="7" t="s">
        <v>732</v>
      </c>
      <c r="V92" s="7" t="s">
        <v>737</v>
      </c>
      <c r="W92" s="7" t="s">
        <v>723</v>
      </c>
      <c r="X92" s="7" t="s">
        <v>728</v>
      </c>
      <c r="Y92" s="83">
        <f>5-COUNTIF(T92:X92,"-")</f>
        <v>5</v>
      </c>
      <c r="AA92" s="75" t="s">
        <v>737</v>
      </c>
      <c r="AB92" s="75" t="s">
        <v>723</v>
      </c>
      <c r="AC92" s="75" t="s">
        <v>731</v>
      </c>
      <c r="AD92" s="75" t="s">
        <v>732</v>
      </c>
      <c r="AE92" s="75" t="s">
        <v>728</v>
      </c>
      <c r="AG92" s="105">
        <v>2</v>
      </c>
      <c r="AH92" s="105">
        <v>2</v>
      </c>
      <c r="AI92" s="105">
        <v>4</v>
      </c>
      <c r="AJ92" s="70">
        <v>0</v>
      </c>
      <c r="AK92" s="1" t="s">
        <v>270</v>
      </c>
      <c r="AL92" s="144">
        <v>2</v>
      </c>
      <c r="AM92" s="11">
        <v>2</v>
      </c>
      <c r="AN92" s="105">
        <v>8</v>
      </c>
      <c r="AO92" s="105">
        <v>0</v>
      </c>
      <c r="AP92" s="8" t="s">
        <v>270</v>
      </c>
      <c r="AQ92" s="89">
        <f>SUM(AL92:AO92)</f>
        <v>12</v>
      </c>
      <c r="AR92" s="85" t="str">
        <f>INDEX($AL$2:$AO$2,0,MATCH(MAX(AL92:AO92),AL92:AO92,0))&amp;"/"&amp;INDEX($AG$2:$AJ$2,0,MATCH(MAX(AG92:AJ92),AG92:AJ92,0))</f>
        <v>Sci/Sci</v>
      </c>
      <c r="AS92" s="238">
        <v>3</v>
      </c>
      <c r="AT92" s="197">
        <v>2</v>
      </c>
      <c r="AU92" s="197">
        <v>3</v>
      </c>
      <c r="AV92" s="198">
        <v>4</v>
      </c>
      <c r="AW92" s="19" t="str">
        <f>SUM(AT92:AV92)&amp;IF(ISBLANK(AX92),"","-1")</f>
        <v>9-1</v>
      </c>
      <c r="AX92" s="68" t="s">
        <v>449</v>
      </c>
      <c r="AY92" s="71">
        <v>12</v>
      </c>
      <c r="AZ92" s="11">
        <v>0.15</v>
      </c>
      <c r="BA92" s="243">
        <v>50</v>
      </c>
      <c r="BB92" s="27" t="s">
        <v>331</v>
      </c>
      <c r="BC92" s="27"/>
      <c r="BD92" s="27"/>
      <c r="BE92" s="27"/>
      <c r="BF92" s="54" t="s">
        <v>760</v>
      </c>
      <c r="BG92" s="247"/>
      <c r="BH92" s="51"/>
      <c r="BI92" s="64"/>
      <c r="BJ92" s="22"/>
      <c r="BK92" s="22"/>
      <c r="BL92" s="22"/>
      <c r="BM92" s="22"/>
      <c r="BN92" s="68"/>
      <c r="BO92" s="22" t="s">
        <v>304</v>
      </c>
      <c r="BP92" s="9" t="s">
        <v>305</v>
      </c>
      <c r="BQ92" s="9" t="s">
        <v>306</v>
      </c>
      <c r="BR92" s="68"/>
      <c r="BS92" s="22"/>
      <c r="BT92" s="21" t="s">
        <v>303</v>
      </c>
      <c r="BU92" s="22" t="s">
        <v>311</v>
      </c>
      <c r="BV92" s="22" t="s">
        <v>311</v>
      </c>
      <c r="BY92" s="21" t="s">
        <v>311</v>
      </c>
      <c r="BZ92" s="9" t="s">
        <v>311</v>
      </c>
      <c r="CA92" s="9" t="s">
        <v>303</v>
      </c>
      <c r="CC92" s="23" t="s">
        <v>448</v>
      </c>
      <c r="CD92" s="2" t="s">
        <v>333</v>
      </c>
      <c r="CE92" s="2" t="s">
        <v>315</v>
      </c>
      <c r="CG92" s="14"/>
      <c r="CI92" s="23" t="s">
        <v>448</v>
      </c>
      <c r="CJ92" s="2" t="s">
        <v>364</v>
      </c>
      <c r="CK92" s="2" t="s">
        <v>365</v>
      </c>
      <c r="CL92" s="2" t="s">
        <v>366</v>
      </c>
      <c r="CM92" s="2" t="s">
        <v>367</v>
      </c>
      <c r="CN92" s="2" t="s">
        <v>315</v>
      </c>
      <c r="CT92" s="252" t="s">
        <v>780</v>
      </c>
    </row>
    <row r="93" spans="1:98" ht="26.1" customHeight="1">
      <c r="A93" s="184">
        <v>70.2</v>
      </c>
      <c r="B93" s="101" t="s">
        <v>1035</v>
      </c>
      <c r="C93" s="103" t="s">
        <v>1200</v>
      </c>
      <c r="D93" s="185" t="s">
        <v>66</v>
      </c>
      <c r="E93" s="259" t="s">
        <v>119</v>
      </c>
      <c r="F93" s="184" t="s">
        <v>717</v>
      </c>
      <c r="G93" s="187" t="s">
        <v>1876</v>
      </c>
      <c r="H93" s="187" t="s">
        <v>1782</v>
      </c>
      <c r="I93" s="2" t="s">
        <v>55</v>
      </c>
      <c r="J93" s="38">
        <v>36000</v>
      </c>
      <c r="K93" s="7" t="s">
        <v>300</v>
      </c>
      <c r="L93" s="11">
        <v>1.3</v>
      </c>
      <c r="M93" s="11">
        <v>3</v>
      </c>
      <c r="N93" s="11">
        <v>3</v>
      </c>
      <c r="O93" s="7" t="s">
        <v>269</v>
      </c>
      <c r="P93" s="11" t="s">
        <v>270</v>
      </c>
      <c r="Q93" s="16">
        <v>200</v>
      </c>
      <c r="R93" s="94">
        <f>ROUND((((SUBSTITUTE(SUBSTITUTE(G93,"U",""),"*","")*1000)/SUBSTITUTE(J93,"*",""))*100+(((SUBSTITUTE(SUBSTITUTE(G93,"U",""),"*","")*1000)/SUBSTITUTE(J93,"*",""))*100*((1/60)*Q93)/100)),0)*(L93)</f>
        <v>18.2</v>
      </c>
      <c r="S93" s="80">
        <f t="shared" si="1"/>
        <v>6</v>
      </c>
      <c r="T93" s="29" t="s">
        <v>731</v>
      </c>
      <c r="U93" s="7" t="s">
        <v>732</v>
      </c>
      <c r="V93" s="7" t="s">
        <v>737</v>
      </c>
      <c r="W93" s="7" t="s">
        <v>723</v>
      </c>
      <c r="X93" s="7" t="s">
        <v>728</v>
      </c>
      <c r="Y93" s="83">
        <f>5-COUNTIF(T93:X93,"-")</f>
        <v>5</v>
      </c>
      <c r="AA93" s="75" t="s">
        <v>737</v>
      </c>
      <c r="AB93" s="75" t="s">
        <v>723</v>
      </c>
      <c r="AC93" s="75" t="s">
        <v>731</v>
      </c>
      <c r="AD93" s="75" t="s">
        <v>732</v>
      </c>
      <c r="AE93" s="75" t="s">
        <v>728</v>
      </c>
      <c r="AG93" s="105">
        <v>2</v>
      </c>
      <c r="AH93" s="105">
        <v>2</v>
      </c>
      <c r="AI93" s="105">
        <v>4</v>
      </c>
      <c r="AJ93" s="70">
        <v>0</v>
      </c>
      <c r="AK93" s="1" t="s">
        <v>270</v>
      </c>
      <c r="AL93" s="144">
        <v>2</v>
      </c>
      <c r="AM93" s="11">
        <v>2</v>
      </c>
      <c r="AN93" s="105">
        <v>8</v>
      </c>
      <c r="AO93" s="105">
        <v>0</v>
      </c>
      <c r="AP93" s="8" t="s">
        <v>270</v>
      </c>
      <c r="AQ93" s="89">
        <f>SUM(AL93:AO93)</f>
        <v>12</v>
      </c>
      <c r="AR93" s="85" t="str">
        <f>INDEX($AL$2:$AO$2,0,MATCH(MAX(AL93:AO93),AL93:AO93,0))&amp;"/"&amp;INDEX($AG$2:$AJ$2,0,MATCH(MAX(AG93:AJ93),AG93:AJ93,0))</f>
        <v>Sci/Sci</v>
      </c>
      <c r="AS93" s="238">
        <v>3</v>
      </c>
      <c r="AT93" s="197">
        <v>2</v>
      </c>
      <c r="AU93" s="197">
        <v>3</v>
      </c>
      <c r="AV93" s="198">
        <v>5</v>
      </c>
      <c r="AW93" s="19" t="str">
        <f>SUM(AT93:AV93)&amp;IF(ISBLANK(AX93),"","-1")</f>
        <v>10-1</v>
      </c>
      <c r="AX93" s="68" t="s">
        <v>449</v>
      </c>
      <c r="AY93" s="71">
        <v>12</v>
      </c>
      <c r="AZ93" s="11">
        <v>0.15</v>
      </c>
      <c r="BA93" s="243">
        <v>50</v>
      </c>
      <c r="BB93" s="27" t="s">
        <v>331</v>
      </c>
      <c r="BC93" s="27"/>
      <c r="BD93" s="27"/>
      <c r="BE93" s="27"/>
      <c r="BF93" s="54" t="s">
        <v>1867</v>
      </c>
      <c r="BG93" s="247" t="s">
        <v>1869</v>
      </c>
      <c r="BH93" s="51"/>
      <c r="BI93" s="64"/>
      <c r="BJ93" s="23" t="s">
        <v>1802</v>
      </c>
      <c r="BK93" s="23" t="s">
        <v>1803</v>
      </c>
      <c r="BL93" s="23" t="s">
        <v>1804</v>
      </c>
      <c r="BM93" s="23" t="s">
        <v>1812</v>
      </c>
      <c r="BN93" s="79" t="s">
        <v>1866</v>
      </c>
      <c r="BO93" s="22" t="s">
        <v>304</v>
      </c>
      <c r="BP93" s="9" t="s">
        <v>305</v>
      </c>
      <c r="BQ93" s="9" t="s">
        <v>306</v>
      </c>
      <c r="BR93" s="68"/>
      <c r="BS93" s="22"/>
      <c r="BT93" s="21" t="s">
        <v>303</v>
      </c>
      <c r="BU93" s="22" t="s">
        <v>311</v>
      </c>
      <c r="BV93" s="22" t="s">
        <v>311</v>
      </c>
      <c r="BY93" s="21" t="s">
        <v>311</v>
      </c>
      <c r="BZ93" s="9" t="s">
        <v>311</v>
      </c>
      <c r="CA93" s="9" t="s">
        <v>303</v>
      </c>
      <c r="CC93" s="23" t="s">
        <v>448</v>
      </c>
      <c r="CD93" s="2" t="s">
        <v>333</v>
      </c>
      <c r="CE93" s="2" t="s">
        <v>315</v>
      </c>
      <c r="CG93" s="14"/>
      <c r="CI93" s="23" t="s">
        <v>448</v>
      </c>
      <c r="CJ93" s="2" t="s">
        <v>364</v>
      </c>
      <c r="CK93" s="2" t="s">
        <v>365</v>
      </c>
      <c r="CL93" s="2" t="s">
        <v>366</v>
      </c>
      <c r="CM93" s="2" t="s">
        <v>367</v>
      </c>
      <c r="CN93" s="2" t="s">
        <v>315</v>
      </c>
      <c r="CT93" s="252" t="s">
        <v>780</v>
      </c>
    </row>
    <row r="94" spans="1:98" ht="26.1" customHeight="1">
      <c r="A94" s="63">
        <v>71</v>
      </c>
      <c r="B94" s="101" t="s">
        <v>157</v>
      </c>
      <c r="C94" s="103" t="s">
        <v>1201</v>
      </c>
      <c r="D94" s="181" t="s">
        <v>157</v>
      </c>
      <c r="E94" s="258" t="s">
        <v>119</v>
      </c>
      <c r="F94" s="196" t="s">
        <v>717</v>
      </c>
      <c r="G94" s="8">
        <v>5</v>
      </c>
      <c r="H94" s="8" t="s">
        <v>1794</v>
      </c>
      <c r="I94" s="2" t="s">
        <v>68</v>
      </c>
      <c r="J94" s="38">
        <v>40500</v>
      </c>
      <c r="K94" s="7" t="s">
        <v>505</v>
      </c>
      <c r="L94" s="11">
        <v>1.2</v>
      </c>
      <c r="M94" s="11">
        <v>3</v>
      </c>
      <c r="N94" s="11">
        <v>3</v>
      </c>
      <c r="O94" s="7" t="s">
        <v>223</v>
      </c>
      <c r="P94" s="11">
        <v>2</v>
      </c>
      <c r="Q94" s="16">
        <v>3000</v>
      </c>
      <c r="R94" s="94">
        <f>ROUND((((SUBSTITUTE(SUBSTITUTE(G94,"U",""),"*","")*1000)/SUBSTITUTE(J94,"*",""))*100+(((SUBSTITUTE(SUBSTITUTE(G94,"U",""),"*","")*1000)/SUBSTITUTE(J94,"*",""))*100*((1/60)*Q94)/100)),0)*(L94)</f>
        <v>22.8</v>
      </c>
      <c r="S94" s="80" t="str">
        <f t="shared" si="1"/>
        <v>6+2</v>
      </c>
      <c r="T94" s="29" t="s">
        <v>731</v>
      </c>
      <c r="U94" s="7" t="s">
        <v>721</v>
      </c>
      <c r="V94" s="7" t="s">
        <v>723</v>
      </c>
      <c r="W94" s="7" t="s">
        <v>737</v>
      </c>
      <c r="X94" s="7" t="s">
        <v>270</v>
      </c>
      <c r="Y94" s="83">
        <f>5-COUNTIF(T94:X94,"-")</f>
        <v>4</v>
      </c>
      <c r="AA94" s="75" t="s">
        <v>737</v>
      </c>
      <c r="AB94" s="75" t="s">
        <v>721</v>
      </c>
      <c r="AC94" s="75" t="s">
        <v>723</v>
      </c>
      <c r="AD94" s="75" t="s">
        <v>731</v>
      </c>
      <c r="AE94" s="75" t="s">
        <v>270</v>
      </c>
      <c r="AG94" s="105">
        <v>2</v>
      </c>
      <c r="AH94" s="105">
        <v>3</v>
      </c>
      <c r="AI94" s="105">
        <v>4</v>
      </c>
      <c r="AJ94" s="70">
        <v>0</v>
      </c>
      <c r="AK94" s="1" t="s">
        <v>270</v>
      </c>
      <c r="AL94" s="144">
        <v>2</v>
      </c>
      <c r="AM94" s="11">
        <v>3</v>
      </c>
      <c r="AN94" s="105">
        <v>7</v>
      </c>
      <c r="AO94" s="105">
        <v>0</v>
      </c>
      <c r="AP94" s="8" t="s">
        <v>270</v>
      </c>
      <c r="AQ94" s="89">
        <f>SUM(AL94:AO94)</f>
        <v>12</v>
      </c>
      <c r="AR94" s="85" t="str">
        <f>INDEX($AL$2:$AO$2,0,MATCH(MAX(AL94:AO94),AL94:AO94,0))&amp;"/"&amp;INDEX($AG$2:$AJ$2,0,MATCH(MAX(AG94:AJ94),AG94:AJ94,0))</f>
        <v>Sci/Sci</v>
      </c>
      <c r="AS94" s="238">
        <v>4</v>
      </c>
      <c r="AT94" s="197">
        <v>2</v>
      </c>
      <c r="AU94" s="197">
        <v>3</v>
      </c>
      <c r="AV94" s="198">
        <v>4</v>
      </c>
      <c r="AW94" s="19" t="str">
        <f>SUM(AT94:AV94)&amp;IF(ISBLANK(AX94),"","-1")</f>
        <v>9</v>
      </c>
      <c r="AX94" s="109"/>
      <c r="AY94" s="71">
        <v>5</v>
      </c>
      <c r="AZ94" s="11">
        <v>0.15</v>
      </c>
      <c r="BA94" s="270">
        <v>20</v>
      </c>
      <c r="BB94" s="27" t="s">
        <v>322</v>
      </c>
      <c r="BC94" s="27" t="s">
        <v>313</v>
      </c>
      <c r="BD94" s="27"/>
      <c r="BE94" s="27"/>
      <c r="BF94" s="54" t="s">
        <v>17</v>
      </c>
      <c r="BG94" s="247"/>
      <c r="BH94" s="22" t="s">
        <v>507</v>
      </c>
      <c r="BI94" s="68" t="s">
        <v>507</v>
      </c>
      <c r="BJ94" s="22"/>
      <c r="BK94" s="22"/>
      <c r="BL94" s="22"/>
      <c r="BM94" s="22"/>
      <c r="BN94" s="68"/>
      <c r="BO94" s="22" t="s">
        <v>304</v>
      </c>
      <c r="BP94" s="9" t="s">
        <v>305</v>
      </c>
      <c r="BQ94" s="9" t="s">
        <v>306</v>
      </c>
      <c r="BR94" s="68"/>
      <c r="BS94" s="22"/>
      <c r="BT94" s="21" t="s">
        <v>335</v>
      </c>
      <c r="BU94" s="22" t="s">
        <v>319</v>
      </c>
      <c r="BV94" s="22" t="s">
        <v>335</v>
      </c>
      <c r="CA94" s="14"/>
      <c r="CC94" s="23" t="s">
        <v>506</v>
      </c>
      <c r="CD94" s="2" t="s">
        <v>325</v>
      </c>
      <c r="CE94" s="2" t="s">
        <v>333</v>
      </c>
      <c r="CG94" s="14"/>
      <c r="CI94" s="23" t="s">
        <v>508</v>
      </c>
      <c r="CL94" s="2" t="s">
        <v>459</v>
      </c>
      <c r="CM94" s="2" t="s">
        <v>460</v>
      </c>
      <c r="CN94" s="2" t="s">
        <v>461</v>
      </c>
      <c r="CO94" s="2" t="s">
        <v>462</v>
      </c>
      <c r="CP94" s="2" t="s">
        <v>364</v>
      </c>
      <c r="CQ94" s="2" t="s">
        <v>365</v>
      </c>
      <c r="CR94" s="2" t="s">
        <v>366</v>
      </c>
      <c r="CS94" s="2" t="s">
        <v>367</v>
      </c>
      <c r="CT94" s="252" t="s">
        <v>785</v>
      </c>
    </row>
    <row r="95" spans="1:98" ht="26.1" customHeight="1">
      <c r="A95" s="184">
        <v>71.2</v>
      </c>
      <c r="B95" s="101" t="s">
        <v>157</v>
      </c>
      <c r="C95" s="103" t="s">
        <v>1201</v>
      </c>
      <c r="D95" s="185" t="s">
        <v>157</v>
      </c>
      <c r="E95" s="259" t="s">
        <v>119</v>
      </c>
      <c r="F95" s="184" t="s">
        <v>717</v>
      </c>
      <c r="G95" s="187" t="s">
        <v>1876</v>
      </c>
      <c r="H95" s="187" t="s">
        <v>1782</v>
      </c>
      <c r="I95" s="2" t="s">
        <v>68</v>
      </c>
      <c r="J95" s="38">
        <v>54000</v>
      </c>
      <c r="K95" s="7" t="s">
        <v>505</v>
      </c>
      <c r="L95" s="11">
        <v>1.2</v>
      </c>
      <c r="M95" s="11">
        <v>3</v>
      </c>
      <c r="N95" s="11">
        <v>3</v>
      </c>
      <c r="O95" s="7" t="s">
        <v>223</v>
      </c>
      <c r="P95" s="11">
        <v>2</v>
      </c>
      <c r="Q95" s="16">
        <v>3000</v>
      </c>
      <c r="R95" s="94">
        <f>ROUND((((SUBSTITUTE(SUBSTITUTE(G95,"U",""),"*","")*1000)/SUBSTITUTE(J95,"*",""))*100+(((SUBSTITUTE(SUBSTITUTE(G95,"U",""),"*","")*1000)/SUBSTITUTE(J95,"*",""))*100*((1/60)*Q95)/100)),0)*(L95)</f>
        <v>16.8</v>
      </c>
      <c r="S95" s="80" t="str">
        <f t="shared" si="1"/>
        <v>6+2</v>
      </c>
      <c r="T95" s="29" t="s">
        <v>731</v>
      </c>
      <c r="U95" s="7" t="s">
        <v>721</v>
      </c>
      <c r="V95" s="7" t="s">
        <v>723</v>
      </c>
      <c r="W95" s="7" t="s">
        <v>737</v>
      </c>
      <c r="X95" s="7" t="s">
        <v>270</v>
      </c>
      <c r="Y95" s="83">
        <f>5-COUNTIF(T95:X95,"-")</f>
        <v>4</v>
      </c>
      <c r="AA95" s="75" t="s">
        <v>737</v>
      </c>
      <c r="AB95" s="75" t="s">
        <v>721</v>
      </c>
      <c r="AC95" s="75" t="s">
        <v>723</v>
      </c>
      <c r="AD95" s="75" t="s">
        <v>731</v>
      </c>
      <c r="AE95" s="75" t="s">
        <v>270</v>
      </c>
      <c r="AG95" s="105">
        <v>2</v>
      </c>
      <c r="AH95" s="105">
        <v>3</v>
      </c>
      <c r="AI95" s="105">
        <v>4</v>
      </c>
      <c r="AJ95" s="70">
        <v>0</v>
      </c>
      <c r="AK95" s="1" t="s">
        <v>270</v>
      </c>
      <c r="AL95" s="144">
        <v>2</v>
      </c>
      <c r="AM95" s="11">
        <v>3</v>
      </c>
      <c r="AN95" s="105">
        <v>7</v>
      </c>
      <c r="AO95" s="105">
        <v>0</v>
      </c>
      <c r="AP95" s="8" t="s">
        <v>270</v>
      </c>
      <c r="AQ95" s="89">
        <f>SUM(AL95:AO95)</f>
        <v>12</v>
      </c>
      <c r="AR95" s="85" t="str">
        <f>INDEX($AL$2:$AO$2,0,MATCH(MAX(AL95:AO95),AL95:AO95,0))&amp;"/"&amp;INDEX($AG$2:$AJ$2,0,MATCH(MAX(AG95:AJ95),AG95:AJ95,0))</f>
        <v>Sci/Sci</v>
      </c>
      <c r="AS95" s="238">
        <v>4</v>
      </c>
      <c r="AT95" s="197">
        <v>3</v>
      </c>
      <c r="AU95" s="197">
        <v>3</v>
      </c>
      <c r="AV95" s="198">
        <v>4</v>
      </c>
      <c r="AW95" s="19" t="str">
        <f>SUM(AT95:AV95)&amp;IF(ISBLANK(AX95),"","-1")</f>
        <v>10</v>
      </c>
      <c r="AX95" s="109"/>
      <c r="AY95" s="71">
        <v>5</v>
      </c>
      <c r="AZ95" s="11">
        <v>0.15</v>
      </c>
      <c r="BA95" s="270">
        <v>20</v>
      </c>
      <c r="BB95" s="27" t="s">
        <v>322</v>
      </c>
      <c r="BC95" s="27" t="s">
        <v>313</v>
      </c>
      <c r="BD95" s="27"/>
      <c r="BE95" s="27"/>
      <c r="BF95" s="54" t="s">
        <v>1874</v>
      </c>
      <c r="BG95" s="247" t="s">
        <v>1869</v>
      </c>
      <c r="BH95" s="22" t="s">
        <v>507</v>
      </c>
      <c r="BI95" s="68" t="s">
        <v>507</v>
      </c>
      <c r="BJ95" s="23" t="s">
        <v>1811</v>
      </c>
      <c r="BK95" s="23" t="s">
        <v>1801</v>
      </c>
      <c r="BL95" s="23" t="s">
        <v>1812</v>
      </c>
      <c r="BM95" s="23" t="s">
        <v>1803</v>
      </c>
      <c r="BN95" s="79" t="s">
        <v>1866</v>
      </c>
      <c r="BO95" s="22" t="s">
        <v>304</v>
      </c>
      <c r="BP95" s="9" t="s">
        <v>305</v>
      </c>
      <c r="BQ95" s="9" t="s">
        <v>306</v>
      </c>
      <c r="BR95" s="68"/>
      <c r="BS95" s="22"/>
      <c r="BT95" s="21" t="s">
        <v>335</v>
      </c>
      <c r="BU95" s="22" t="s">
        <v>319</v>
      </c>
      <c r="BV95" s="22" t="s">
        <v>335</v>
      </c>
      <c r="CA95" s="14"/>
      <c r="CC95" s="23" t="s">
        <v>506</v>
      </c>
      <c r="CD95" s="2" t="s">
        <v>325</v>
      </c>
      <c r="CE95" s="2" t="s">
        <v>333</v>
      </c>
      <c r="CG95" s="14"/>
      <c r="CI95" s="23" t="s">
        <v>508</v>
      </c>
      <c r="CL95" s="2" t="s">
        <v>459</v>
      </c>
      <c r="CM95" s="2" t="s">
        <v>460</v>
      </c>
      <c r="CN95" s="2" t="s">
        <v>461</v>
      </c>
      <c r="CO95" s="2" t="s">
        <v>462</v>
      </c>
      <c r="CP95" s="2" t="s">
        <v>364</v>
      </c>
      <c r="CQ95" s="2" t="s">
        <v>365</v>
      </c>
      <c r="CR95" s="2" t="s">
        <v>366</v>
      </c>
      <c r="CS95" s="2" t="s">
        <v>367</v>
      </c>
      <c r="CT95" s="252" t="s">
        <v>785</v>
      </c>
    </row>
    <row r="96" spans="1:98" ht="26.1" customHeight="1">
      <c r="A96" s="62">
        <v>72</v>
      </c>
      <c r="B96" s="101" t="s">
        <v>1032</v>
      </c>
      <c r="C96" s="103" t="s">
        <v>1202</v>
      </c>
      <c r="D96" s="10" t="s">
        <v>1783</v>
      </c>
      <c r="E96" s="258" t="s">
        <v>119</v>
      </c>
      <c r="F96" s="196" t="s">
        <v>717</v>
      </c>
      <c r="G96" s="8">
        <v>5</v>
      </c>
      <c r="H96" s="8" t="s">
        <v>1794</v>
      </c>
      <c r="I96" s="2" t="s">
        <v>55</v>
      </c>
      <c r="J96" s="193">
        <v>29040</v>
      </c>
      <c r="K96" s="7" t="s">
        <v>452</v>
      </c>
      <c r="L96" s="11">
        <v>1.35</v>
      </c>
      <c r="M96" s="11">
        <v>3</v>
      </c>
      <c r="N96" s="11">
        <v>3</v>
      </c>
      <c r="O96" s="7" t="s">
        <v>223</v>
      </c>
      <c r="P96" s="11">
        <v>1</v>
      </c>
      <c r="Q96" s="16">
        <v>750</v>
      </c>
      <c r="R96" s="94">
        <f>ROUND((((SUBSTITUTE(SUBSTITUTE(G96,"U",""),"*","")*1000)/SUBSTITUTE(J96,"*",""))*100+(((SUBSTITUTE(SUBSTITUTE(G96,"U",""),"*","")*1000)/SUBSTITUTE(J96,"*",""))*100*((1/60)*Q96)/100)),0)*(L96)</f>
        <v>25.650000000000002</v>
      </c>
      <c r="S96" s="80" t="str">
        <f t="shared" si="1"/>
        <v>6+1</v>
      </c>
      <c r="T96" s="29" t="s">
        <v>731</v>
      </c>
      <c r="U96" s="7" t="s">
        <v>732</v>
      </c>
      <c r="V96" s="7" t="s">
        <v>737</v>
      </c>
      <c r="W96" s="7" t="s">
        <v>734</v>
      </c>
      <c r="X96" s="7" t="s">
        <v>730</v>
      </c>
      <c r="Y96" s="83">
        <f>5-COUNTIF(T96:X96,"-")</f>
        <v>5</v>
      </c>
      <c r="AA96" s="75" t="s">
        <v>737</v>
      </c>
      <c r="AB96" s="75" t="s">
        <v>730</v>
      </c>
      <c r="AC96" s="75" t="s">
        <v>731</v>
      </c>
      <c r="AD96" s="75" t="s">
        <v>732</v>
      </c>
      <c r="AE96" s="75" t="s">
        <v>734</v>
      </c>
      <c r="AG96" s="105">
        <v>2</v>
      </c>
      <c r="AH96" s="105">
        <v>2</v>
      </c>
      <c r="AI96" s="105">
        <v>4</v>
      </c>
      <c r="AJ96" s="70">
        <v>3</v>
      </c>
      <c r="AK96" s="1" t="s">
        <v>270</v>
      </c>
      <c r="AL96" s="144">
        <v>2</v>
      </c>
      <c r="AM96" s="11">
        <v>2</v>
      </c>
      <c r="AN96" s="105">
        <v>4</v>
      </c>
      <c r="AO96" s="105">
        <v>4</v>
      </c>
      <c r="AP96" s="8" t="s">
        <v>270</v>
      </c>
      <c r="AQ96" s="89">
        <f>SUM(AL96:AO96)</f>
        <v>12</v>
      </c>
      <c r="AR96" s="85" t="str">
        <f>INDEX($AL$2:$AO$2,0,MATCH(MAX(AL96:AO96),AL96:AO96,0))&amp;"/"&amp;INDEX($AG$2:$AJ$2,0,MATCH(MAX(AG96:AJ96),AG96:AJ96,0))</f>
        <v>Sci/Sci</v>
      </c>
      <c r="AS96" s="238">
        <v>3</v>
      </c>
      <c r="AT96" s="197">
        <v>3</v>
      </c>
      <c r="AU96" s="197">
        <v>3</v>
      </c>
      <c r="AV96" s="198">
        <v>4</v>
      </c>
      <c r="AW96" s="19" t="str">
        <f>SUM(AT96:AV96)&amp;IF(ISBLANK(AX96),"","-1")</f>
        <v>10-1</v>
      </c>
      <c r="AX96" s="68" t="s">
        <v>464</v>
      </c>
      <c r="AY96" s="71">
        <v>12</v>
      </c>
      <c r="AZ96" s="11">
        <v>0.15</v>
      </c>
      <c r="BA96" s="243">
        <v>50</v>
      </c>
      <c r="BB96" s="27" t="s">
        <v>322</v>
      </c>
      <c r="BC96" s="27" t="s">
        <v>313</v>
      </c>
      <c r="BD96" s="27"/>
      <c r="BE96" s="27"/>
      <c r="BF96" s="54" t="s">
        <v>17</v>
      </c>
      <c r="BG96" s="247"/>
      <c r="BH96" s="22" t="s">
        <v>457</v>
      </c>
      <c r="BI96" s="68"/>
      <c r="BJ96" s="22"/>
      <c r="BK96" s="22"/>
      <c r="BL96" s="22"/>
      <c r="BM96" s="22"/>
      <c r="BN96" s="68"/>
      <c r="BO96" s="22" t="s">
        <v>304</v>
      </c>
      <c r="BP96" s="9" t="s">
        <v>305</v>
      </c>
      <c r="BQ96" s="9" t="s">
        <v>306</v>
      </c>
      <c r="BR96" s="68"/>
      <c r="BS96" s="9"/>
      <c r="BT96" s="21" t="s">
        <v>311</v>
      </c>
      <c r="BU96" s="22" t="s">
        <v>303</v>
      </c>
      <c r="BV96" s="22" t="s">
        <v>465</v>
      </c>
      <c r="BY96" s="21" t="s">
        <v>311</v>
      </c>
      <c r="BZ96" s="9" t="s">
        <v>303</v>
      </c>
      <c r="CA96" s="9" t="s">
        <v>311</v>
      </c>
      <c r="CC96" s="23" t="s">
        <v>333</v>
      </c>
      <c r="CD96" s="2" t="s">
        <v>315</v>
      </c>
      <c r="CE96" s="2" t="s">
        <v>325</v>
      </c>
      <c r="CF96" s="2" t="s">
        <v>453</v>
      </c>
      <c r="CG96" s="14" t="s">
        <v>454</v>
      </c>
      <c r="CH96" s="69" t="s">
        <v>463</v>
      </c>
      <c r="CI96" s="23" t="s">
        <v>453</v>
      </c>
      <c r="CJ96" s="2" t="s">
        <v>459</v>
      </c>
      <c r="CK96" s="2" t="s">
        <v>460</v>
      </c>
      <c r="CL96" s="2" t="s">
        <v>461</v>
      </c>
      <c r="CM96" s="2" t="s">
        <v>462</v>
      </c>
      <c r="CO96" s="2" t="s">
        <v>364</v>
      </c>
      <c r="CP96" s="2" t="s">
        <v>365</v>
      </c>
      <c r="CQ96" s="2" t="s">
        <v>366</v>
      </c>
      <c r="CR96" s="2" t="s">
        <v>367</v>
      </c>
      <c r="CS96" s="2" t="s">
        <v>315</v>
      </c>
      <c r="CT96" s="253" t="s">
        <v>781</v>
      </c>
    </row>
    <row r="97" spans="1:98" ht="26.1" customHeight="1">
      <c r="A97" s="184">
        <v>72.2</v>
      </c>
      <c r="B97" s="101" t="s">
        <v>1032</v>
      </c>
      <c r="C97" s="103" t="s">
        <v>1202</v>
      </c>
      <c r="D97" s="185" t="s">
        <v>1783</v>
      </c>
      <c r="E97" s="259" t="s">
        <v>119</v>
      </c>
      <c r="F97" s="184" t="s">
        <v>717</v>
      </c>
      <c r="G97" s="187" t="s">
        <v>1876</v>
      </c>
      <c r="H97" s="187" t="s">
        <v>1782</v>
      </c>
      <c r="I97" s="2" t="s">
        <v>55</v>
      </c>
      <c r="J97" s="38">
        <v>38720</v>
      </c>
      <c r="K97" s="7" t="s">
        <v>452</v>
      </c>
      <c r="L97" s="11">
        <v>1.35</v>
      </c>
      <c r="M97" s="11">
        <v>3</v>
      </c>
      <c r="N97" s="11">
        <v>3</v>
      </c>
      <c r="O97" s="7" t="s">
        <v>223</v>
      </c>
      <c r="P97" s="11">
        <v>1</v>
      </c>
      <c r="Q97" s="16">
        <v>750</v>
      </c>
      <c r="R97" s="94">
        <f>ROUND((((SUBSTITUTE(SUBSTITUTE(G97,"U",""),"*","")*1000)/SUBSTITUTE(J97,"*",""))*100+(((SUBSTITUTE(SUBSTITUTE(G97,"U",""),"*","")*1000)/SUBSTITUTE(J97,"*",""))*100*((1/60)*Q97)/100)),0)*(L97)</f>
        <v>20.25</v>
      </c>
      <c r="S97" s="80" t="str">
        <f t="shared" si="1"/>
        <v>6+1</v>
      </c>
      <c r="T97" s="29" t="s">
        <v>731</v>
      </c>
      <c r="U97" s="7" t="s">
        <v>732</v>
      </c>
      <c r="V97" s="7" t="s">
        <v>737</v>
      </c>
      <c r="W97" s="7" t="s">
        <v>734</v>
      </c>
      <c r="X97" s="7" t="s">
        <v>730</v>
      </c>
      <c r="Y97" s="83">
        <f>5-COUNTIF(T97:X97,"-")</f>
        <v>5</v>
      </c>
      <c r="AA97" s="75" t="s">
        <v>737</v>
      </c>
      <c r="AB97" s="75" t="s">
        <v>730</v>
      </c>
      <c r="AC97" s="75" t="s">
        <v>731</v>
      </c>
      <c r="AD97" s="75" t="s">
        <v>732</v>
      </c>
      <c r="AE97" s="75" t="s">
        <v>734</v>
      </c>
      <c r="AG97" s="105">
        <v>2</v>
      </c>
      <c r="AH97" s="105">
        <v>2</v>
      </c>
      <c r="AI97" s="105">
        <v>4</v>
      </c>
      <c r="AJ97" s="70">
        <v>3</v>
      </c>
      <c r="AK97" s="1" t="s">
        <v>270</v>
      </c>
      <c r="AL97" s="144">
        <v>2</v>
      </c>
      <c r="AM97" s="11">
        <v>2</v>
      </c>
      <c r="AN97" s="105">
        <v>4</v>
      </c>
      <c r="AO97" s="105">
        <v>4</v>
      </c>
      <c r="AP97" s="8" t="s">
        <v>270</v>
      </c>
      <c r="AQ97" s="89">
        <f>SUM(AL97:AO97)</f>
        <v>12</v>
      </c>
      <c r="AR97" s="85" t="str">
        <f>INDEX($AL$2:$AO$2,0,MATCH(MAX(AL97:AO97),AL97:AO97,0))&amp;"/"&amp;INDEX($AG$2:$AJ$2,0,MATCH(MAX(AG97:AJ97),AG97:AJ97,0))</f>
        <v>Sci/Sci</v>
      </c>
      <c r="AS97" s="238">
        <v>3</v>
      </c>
      <c r="AT97" s="197">
        <v>4</v>
      </c>
      <c r="AU97" s="197">
        <v>3</v>
      </c>
      <c r="AV97" s="198">
        <v>4</v>
      </c>
      <c r="AW97" s="19" t="str">
        <f>SUM(AT97:AV97)&amp;IF(ISBLANK(AX97),"","-1")</f>
        <v>11-1</v>
      </c>
      <c r="AX97" s="68" t="s">
        <v>464</v>
      </c>
      <c r="AY97" s="71">
        <v>12</v>
      </c>
      <c r="AZ97" s="11">
        <v>0.15</v>
      </c>
      <c r="BA97" s="243">
        <v>50</v>
      </c>
      <c r="BB97" s="27" t="s">
        <v>322</v>
      </c>
      <c r="BC97" s="27" t="s">
        <v>313</v>
      </c>
      <c r="BD97" s="27"/>
      <c r="BE97" s="27"/>
      <c r="BF97" s="54" t="s">
        <v>1874</v>
      </c>
      <c r="BG97" s="247" t="s">
        <v>1869</v>
      </c>
      <c r="BH97" s="22" t="s">
        <v>457</v>
      </c>
      <c r="BI97" s="68"/>
      <c r="BJ97" s="23" t="s">
        <v>1802</v>
      </c>
      <c r="BK97" s="23" t="s">
        <v>1803</v>
      </c>
      <c r="BL97" s="23" t="s">
        <v>1804</v>
      </c>
      <c r="BM97" s="23" t="s">
        <v>1812</v>
      </c>
      <c r="BN97" s="79" t="s">
        <v>1866</v>
      </c>
      <c r="BO97" s="22" t="s">
        <v>304</v>
      </c>
      <c r="BP97" s="9" t="s">
        <v>305</v>
      </c>
      <c r="BQ97" s="9" t="s">
        <v>306</v>
      </c>
      <c r="BR97" s="68"/>
      <c r="BS97" s="9"/>
      <c r="BT97" s="21" t="s">
        <v>311</v>
      </c>
      <c r="BU97" s="22" t="s">
        <v>303</v>
      </c>
      <c r="BV97" s="22" t="s">
        <v>465</v>
      </c>
      <c r="BY97" s="21" t="s">
        <v>311</v>
      </c>
      <c r="BZ97" s="9" t="s">
        <v>303</v>
      </c>
      <c r="CA97" s="9" t="s">
        <v>311</v>
      </c>
      <c r="CC97" s="23" t="s">
        <v>333</v>
      </c>
      <c r="CD97" s="2" t="s">
        <v>315</v>
      </c>
      <c r="CE97" s="2" t="s">
        <v>325</v>
      </c>
      <c r="CF97" s="2" t="s">
        <v>453</v>
      </c>
      <c r="CG97" s="14" t="s">
        <v>454</v>
      </c>
      <c r="CH97" s="69" t="s">
        <v>463</v>
      </c>
      <c r="CI97" s="23" t="s">
        <v>453</v>
      </c>
      <c r="CJ97" s="2" t="s">
        <v>459</v>
      </c>
      <c r="CK97" s="2" t="s">
        <v>460</v>
      </c>
      <c r="CL97" s="2" t="s">
        <v>461</v>
      </c>
      <c r="CM97" s="2" t="s">
        <v>462</v>
      </c>
      <c r="CO97" s="2" t="s">
        <v>364</v>
      </c>
      <c r="CP97" s="2" t="s">
        <v>365</v>
      </c>
      <c r="CQ97" s="2" t="s">
        <v>366</v>
      </c>
      <c r="CR97" s="2" t="s">
        <v>367</v>
      </c>
      <c r="CS97" s="2" t="s">
        <v>315</v>
      </c>
      <c r="CT97" s="253" t="s">
        <v>781</v>
      </c>
    </row>
    <row r="98" spans="1:98" ht="26.1" customHeight="1">
      <c r="A98" s="62">
        <v>73</v>
      </c>
      <c r="B98" s="101" t="s">
        <v>1033</v>
      </c>
      <c r="C98" s="103" t="s">
        <v>1203</v>
      </c>
      <c r="D98" s="10" t="s">
        <v>1784</v>
      </c>
      <c r="E98" s="258" t="s">
        <v>119</v>
      </c>
      <c r="F98" s="196" t="s">
        <v>717</v>
      </c>
      <c r="G98" s="8">
        <v>5</v>
      </c>
      <c r="H98" s="8" t="s">
        <v>1794</v>
      </c>
      <c r="I98" s="2" t="s">
        <v>55</v>
      </c>
      <c r="J98" s="193">
        <v>29040</v>
      </c>
      <c r="K98" s="7" t="s">
        <v>452</v>
      </c>
      <c r="L98" s="11">
        <v>1.35</v>
      </c>
      <c r="M98" s="11">
        <v>3</v>
      </c>
      <c r="N98" s="11">
        <v>3</v>
      </c>
      <c r="O98" s="7" t="s">
        <v>223</v>
      </c>
      <c r="P98" s="11">
        <v>1</v>
      </c>
      <c r="Q98" s="16">
        <v>750</v>
      </c>
      <c r="R98" s="94">
        <f>ROUND((((SUBSTITUTE(SUBSTITUTE(G98,"U",""),"*","")*1000)/SUBSTITUTE(J98,"*",""))*100+(((SUBSTITUTE(SUBSTITUTE(G98,"U",""),"*","")*1000)/SUBSTITUTE(J98,"*",""))*100*((1/60)*Q98)/100)),0)*(L98)</f>
        <v>25.650000000000002</v>
      </c>
      <c r="S98" s="80" t="str">
        <f t="shared" si="1"/>
        <v>6+1</v>
      </c>
      <c r="T98" s="29" t="s">
        <v>731</v>
      </c>
      <c r="U98" s="7" t="s">
        <v>732</v>
      </c>
      <c r="V98" s="7" t="s">
        <v>737</v>
      </c>
      <c r="W98" s="7" t="s">
        <v>734</v>
      </c>
      <c r="X98" s="7" t="s">
        <v>730</v>
      </c>
      <c r="Y98" s="83">
        <f>5-COUNTIF(T98:X98,"-")</f>
        <v>5</v>
      </c>
      <c r="AA98" s="75" t="s">
        <v>737</v>
      </c>
      <c r="AB98" s="75" t="s">
        <v>730</v>
      </c>
      <c r="AC98" s="75" t="s">
        <v>731</v>
      </c>
      <c r="AD98" s="75" t="s">
        <v>732</v>
      </c>
      <c r="AE98" s="75" t="s">
        <v>734</v>
      </c>
      <c r="AG98" s="105">
        <v>2</v>
      </c>
      <c r="AH98" s="105">
        <v>2</v>
      </c>
      <c r="AI98" s="105">
        <v>4</v>
      </c>
      <c r="AJ98" s="70">
        <v>3</v>
      </c>
      <c r="AK98" s="1" t="s">
        <v>270</v>
      </c>
      <c r="AL98" s="144">
        <v>2</v>
      </c>
      <c r="AM98" s="11">
        <v>2</v>
      </c>
      <c r="AN98" s="105">
        <v>4</v>
      </c>
      <c r="AO98" s="105">
        <v>4</v>
      </c>
      <c r="AP98" s="8" t="s">
        <v>270</v>
      </c>
      <c r="AQ98" s="89">
        <f>SUM(AL98:AO98)</f>
        <v>12</v>
      </c>
      <c r="AR98" s="85" t="str">
        <f>INDEX($AL$2:$AO$2,0,MATCH(MAX(AL98:AO98),AL98:AO98,0))&amp;"/"&amp;INDEX($AG$2:$AJ$2,0,MATCH(MAX(AG98:AJ98),AG98:AJ98,0))</f>
        <v>Sci/Sci</v>
      </c>
      <c r="AS98" s="238">
        <v>3</v>
      </c>
      <c r="AT98" s="197">
        <v>3</v>
      </c>
      <c r="AU98" s="197">
        <v>2</v>
      </c>
      <c r="AV98" s="198">
        <v>5</v>
      </c>
      <c r="AW98" s="19" t="str">
        <f>SUM(AT98:AV98)&amp;IF(ISBLANK(AX98),"","-1")</f>
        <v>10-1</v>
      </c>
      <c r="AX98" s="68" t="s">
        <v>467</v>
      </c>
      <c r="AY98" s="71">
        <v>12</v>
      </c>
      <c r="AZ98" s="11">
        <v>0.15</v>
      </c>
      <c r="BA98" s="243">
        <v>50</v>
      </c>
      <c r="BB98" s="27" t="s">
        <v>331</v>
      </c>
      <c r="BC98" s="27"/>
      <c r="BD98" s="27"/>
      <c r="BE98" s="27"/>
      <c r="BF98" s="54" t="s">
        <v>17</v>
      </c>
      <c r="BG98" s="247"/>
      <c r="BH98" s="22" t="s">
        <v>457</v>
      </c>
      <c r="BI98" s="68"/>
      <c r="BJ98" s="22"/>
      <c r="BK98" s="22"/>
      <c r="BL98" s="22"/>
      <c r="BM98" s="22"/>
      <c r="BN98" s="68"/>
      <c r="BO98" s="22" t="s">
        <v>304</v>
      </c>
      <c r="BP98" s="9" t="s">
        <v>305</v>
      </c>
      <c r="BQ98" s="9" t="s">
        <v>306</v>
      </c>
      <c r="BR98" s="68"/>
      <c r="BS98" s="22"/>
      <c r="BT98" s="21" t="s">
        <v>311</v>
      </c>
      <c r="BU98" s="22" t="s">
        <v>303</v>
      </c>
      <c r="BV98" s="22" t="s">
        <v>465</v>
      </c>
      <c r="BY98" s="21" t="s">
        <v>311</v>
      </c>
      <c r="BZ98" s="9" t="s">
        <v>303</v>
      </c>
      <c r="CA98" s="9" t="s">
        <v>311</v>
      </c>
      <c r="CC98" s="23" t="s">
        <v>333</v>
      </c>
      <c r="CD98" s="2" t="s">
        <v>315</v>
      </c>
      <c r="CE98" s="2" t="s">
        <v>325</v>
      </c>
      <c r="CF98" s="2" t="s">
        <v>453</v>
      </c>
      <c r="CG98" s="14" t="s">
        <v>454</v>
      </c>
      <c r="CH98" s="69" t="s">
        <v>466</v>
      </c>
      <c r="CI98" s="23" t="s">
        <v>453</v>
      </c>
      <c r="CJ98" s="2" t="s">
        <v>459</v>
      </c>
      <c r="CK98" s="2" t="s">
        <v>460</v>
      </c>
      <c r="CL98" s="2" t="s">
        <v>461</v>
      </c>
      <c r="CM98" s="2" t="s">
        <v>462</v>
      </c>
      <c r="CO98" s="2" t="s">
        <v>364</v>
      </c>
      <c r="CP98" s="2" t="s">
        <v>365</v>
      </c>
      <c r="CQ98" s="2" t="s">
        <v>366</v>
      </c>
      <c r="CR98" s="2" t="s">
        <v>367</v>
      </c>
      <c r="CS98" s="2" t="s">
        <v>315</v>
      </c>
      <c r="CT98" s="253" t="s">
        <v>781</v>
      </c>
    </row>
    <row r="99" spans="1:98" ht="26.1" customHeight="1">
      <c r="A99" s="184">
        <v>73.2</v>
      </c>
      <c r="B99" s="101" t="s">
        <v>1033</v>
      </c>
      <c r="C99" s="103" t="s">
        <v>1203</v>
      </c>
      <c r="D99" s="185" t="s">
        <v>1784</v>
      </c>
      <c r="E99" s="259" t="s">
        <v>119</v>
      </c>
      <c r="F99" s="184" t="s">
        <v>717</v>
      </c>
      <c r="G99" s="187" t="s">
        <v>1876</v>
      </c>
      <c r="H99" s="187" t="s">
        <v>1782</v>
      </c>
      <c r="I99" s="2" t="s">
        <v>55</v>
      </c>
      <c r="J99" s="38">
        <v>38720</v>
      </c>
      <c r="K99" s="7" t="s">
        <v>452</v>
      </c>
      <c r="L99" s="11">
        <v>1.35</v>
      </c>
      <c r="M99" s="11">
        <v>3</v>
      </c>
      <c r="N99" s="11">
        <v>3</v>
      </c>
      <c r="O99" s="7" t="s">
        <v>223</v>
      </c>
      <c r="P99" s="11">
        <v>1</v>
      </c>
      <c r="Q99" s="16">
        <v>750</v>
      </c>
      <c r="R99" s="94">
        <f>ROUND((((SUBSTITUTE(SUBSTITUTE(G99,"U",""),"*","")*1000)/SUBSTITUTE(J99,"*",""))*100+(((SUBSTITUTE(SUBSTITUTE(G99,"U",""),"*","")*1000)/SUBSTITUTE(J99,"*",""))*100*((1/60)*Q99)/100)),0)*(L99)</f>
        <v>20.25</v>
      </c>
      <c r="S99" s="80" t="str">
        <f t="shared" si="1"/>
        <v>6+1</v>
      </c>
      <c r="T99" s="29" t="s">
        <v>731</v>
      </c>
      <c r="U99" s="7" t="s">
        <v>732</v>
      </c>
      <c r="V99" s="7" t="s">
        <v>737</v>
      </c>
      <c r="W99" s="7" t="s">
        <v>734</v>
      </c>
      <c r="X99" s="7" t="s">
        <v>730</v>
      </c>
      <c r="Y99" s="83">
        <f>5-COUNTIF(T99:X99,"-")</f>
        <v>5</v>
      </c>
      <c r="AA99" s="75" t="s">
        <v>737</v>
      </c>
      <c r="AB99" s="75" t="s">
        <v>730</v>
      </c>
      <c r="AC99" s="75" t="s">
        <v>731</v>
      </c>
      <c r="AD99" s="75" t="s">
        <v>732</v>
      </c>
      <c r="AE99" s="75" t="s">
        <v>734</v>
      </c>
      <c r="AG99" s="105">
        <v>2</v>
      </c>
      <c r="AH99" s="105">
        <v>2</v>
      </c>
      <c r="AI99" s="105">
        <v>4</v>
      </c>
      <c r="AJ99" s="70">
        <v>3</v>
      </c>
      <c r="AK99" s="1" t="s">
        <v>270</v>
      </c>
      <c r="AL99" s="144">
        <v>2</v>
      </c>
      <c r="AM99" s="11">
        <v>2</v>
      </c>
      <c r="AN99" s="105">
        <v>4</v>
      </c>
      <c r="AO99" s="105">
        <v>4</v>
      </c>
      <c r="AP99" s="8" t="s">
        <v>270</v>
      </c>
      <c r="AQ99" s="89">
        <f>SUM(AL99:AO99)</f>
        <v>12</v>
      </c>
      <c r="AR99" s="85" t="str">
        <f>INDEX($AL$2:$AO$2,0,MATCH(MAX(AL99:AO99),AL99:AO99,0))&amp;"/"&amp;INDEX($AG$2:$AJ$2,0,MATCH(MAX(AG99:AJ99),AG99:AJ99,0))</f>
        <v>Sci/Sci</v>
      </c>
      <c r="AS99" s="238">
        <v>3</v>
      </c>
      <c r="AT99" s="197">
        <v>3</v>
      </c>
      <c r="AU99" s="197">
        <v>3</v>
      </c>
      <c r="AV99" s="198">
        <v>5</v>
      </c>
      <c r="AW99" s="19" t="str">
        <f>SUM(AT99:AV99)&amp;IF(ISBLANK(AX99),"","-1")</f>
        <v>11-1</v>
      </c>
      <c r="AX99" s="68" t="s">
        <v>467</v>
      </c>
      <c r="AY99" s="71">
        <v>12</v>
      </c>
      <c r="AZ99" s="11">
        <v>0.15</v>
      </c>
      <c r="BA99" s="243">
        <v>50</v>
      </c>
      <c r="BB99" s="27" t="s">
        <v>331</v>
      </c>
      <c r="BC99" s="27"/>
      <c r="BD99" s="27"/>
      <c r="BE99" s="27"/>
      <c r="BF99" s="54" t="s">
        <v>1874</v>
      </c>
      <c r="BG99" s="247" t="s">
        <v>1869</v>
      </c>
      <c r="BH99" s="22" t="s">
        <v>457</v>
      </c>
      <c r="BI99" s="68"/>
      <c r="BJ99" s="23" t="s">
        <v>1802</v>
      </c>
      <c r="BK99" s="23" t="s">
        <v>1803</v>
      </c>
      <c r="BL99" s="23" t="s">
        <v>1804</v>
      </c>
      <c r="BM99" s="23" t="s">
        <v>1812</v>
      </c>
      <c r="BN99" s="79" t="s">
        <v>1866</v>
      </c>
      <c r="BO99" s="22" t="s">
        <v>304</v>
      </c>
      <c r="BP99" s="9" t="s">
        <v>305</v>
      </c>
      <c r="BQ99" s="9" t="s">
        <v>306</v>
      </c>
      <c r="BR99" s="68"/>
      <c r="BS99" s="9"/>
      <c r="BT99" s="21" t="s">
        <v>311</v>
      </c>
      <c r="BU99" s="22" t="s">
        <v>303</v>
      </c>
      <c r="BV99" s="22" t="s">
        <v>465</v>
      </c>
      <c r="BY99" s="21" t="s">
        <v>311</v>
      </c>
      <c r="BZ99" s="9" t="s">
        <v>303</v>
      </c>
      <c r="CA99" s="9" t="s">
        <v>311</v>
      </c>
      <c r="CC99" s="23" t="s">
        <v>333</v>
      </c>
      <c r="CD99" s="2" t="s">
        <v>315</v>
      </c>
      <c r="CE99" s="2" t="s">
        <v>325</v>
      </c>
      <c r="CF99" s="2" t="s">
        <v>453</v>
      </c>
      <c r="CG99" s="14" t="s">
        <v>454</v>
      </c>
      <c r="CH99" s="69" t="s">
        <v>466</v>
      </c>
      <c r="CI99" s="23" t="s">
        <v>453</v>
      </c>
      <c r="CJ99" s="2" t="s">
        <v>459</v>
      </c>
      <c r="CK99" s="2" t="s">
        <v>460</v>
      </c>
      <c r="CL99" s="2" t="s">
        <v>461</v>
      </c>
      <c r="CM99" s="2" t="s">
        <v>462</v>
      </c>
      <c r="CO99" s="2" t="s">
        <v>364</v>
      </c>
      <c r="CP99" s="2" t="s">
        <v>365</v>
      </c>
      <c r="CQ99" s="2" t="s">
        <v>366</v>
      </c>
      <c r="CR99" s="2" t="s">
        <v>367</v>
      </c>
      <c r="CS99" s="2" t="s">
        <v>315</v>
      </c>
      <c r="CT99" s="253" t="s">
        <v>781</v>
      </c>
    </row>
    <row r="100" spans="1:98" ht="26.1" customHeight="1">
      <c r="A100" s="62">
        <v>74</v>
      </c>
      <c r="B100" s="101" t="s">
        <v>1034</v>
      </c>
      <c r="C100" s="103" t="s">
        <v>1204</v>
      </c>
      <c r="D100" s="10" t="s">
        <v>1785</v>
      </c>
      <c r="E100" s="258" t="s">
        <v>119</v>
      </c>
      <c r="F100" s="196" t="s">
        <v>717</v>
      </c>
      <c r="G100" s="8">
        <v>5</v>
      </c>
      <c r="H100" s="8" t="s">
        <v>1794</v>
      </c>
      <c r="I100" s="2" t="s">
        <v>55</v>
      </c>
      <c r="J100" s="193">
        <v>29040</v>
      </c>
      <c r="K100" s="7" t="s">
        <v>452</v>
      </c>
      <c r="L100" s="11">
        <v>1.35</v>
      </c>
      <c r="M100" s="11">
        <v>3</v>
      </c>
      <c r="N100" s="11">
        <v>3</v>
      </c>
      <c r="O100" s="7" t="s">
        <v>223</v>
      </c>
      <c r="P100" s="11">
        <v>1</v>
      </c>
      <c r="Q100" s="16">
        <v>750</v>
      </c>
      <c r="R100" s="94">
        <f>ROUND((((SUBSTITUTE(SUBSTITUTE(G100,"U",""),"*","")*1000)/SUBSTITUTE(J100,"*",""))*100+(((SUBSTITUTE(SUBSTITUTE(G100,"U",""),"*","")*1000)/SUBSTITUTE(J100,"*",""))*100*((1/60)*Q100)/100)),0)*(L100)</f>
        <v>25.650000000000002</v>
      </c>
      <c r="S100" s="80" t="str">
        <f t="shared" si="1"/>
        <v>6+1</v>
      </c>
      <c r="T100" s="29" t="s">
        <v>731</v>
      </c>
      <c r="U100" s="7" t="s">
        <v>732</v>
      </c>
      <c r="V100" s="7" t="s">
        <v>737</v>
      </c>
      <c r="W100" s="7" t="s">
        <v>734</v>
      </c>
      <c r="X100" s="7" t="s">
        <v>730</v>
      </c>
      <c r="Y100" s="83">
        <f>5-COUNTIF(T100:X100,"-")</f>
        <v>5</v>
      </c>
      <c r="AA100" s="75" t="s">
        <v>737</v>
      </c>
      <c r="AB100" s="75" t="s">
        <v>730</v>
      </c>
      <c r="AC100" s="75" t="s">
        <v>731</v>
      </c>
      <c r="AD100" s="75" t="s">
        <v>732</v>
      </c>
      <c r="AE100" s="75" t="s">
        <v>734</v>
      </c>
      <c r="AG100" s="105">
        <v>2</v>
      </c>
      <c r="AH100" s="105">
        <v>2</v>
      </c>
      <c r="AI100" s="105">
        <v>4</v>
      </c>
      <c r="AJ100" s="70">
        <v>3</v>
      </c>
      <c r="AK100" s="1" t="s">
        <v>270</v>
      </c>
      <c r="AL100" s="144">
        <v>2</v>
      </c>
      <c r="AM100" s="11">
        <v>2</v>
      </c>
      <c r="AN100" s="105">
        <v>4</v>
      </c>
      <c r="AO100" s="105">
        <v>4</v>
      </c>
      <c r="AP100" s="8" t="s">
        <v>270</v>
      </c>
      <c r="AQ100" s="89">
        <f>SUM(AL100:AO100)</f>
        <v>12</v>
      </c>
      <c r="AR100" s="85" t="str">
        <f>INDEX($AL$2:$AO$2,0,MATCH(MAX(AL100:AO100),AL100:AO100,0))&amp;"/"&amp;INDEX($AG$2:$AJ$2,0,MATCH(MAX(AG100:AJ100),AG100:AJ100,0))</f>
        <v>Sci/Sci</v>
      </c>
      <c r="AS100" s="238">
        <v>3</v>
      </c>
      <c r="AT100" s="197">
        <v>4</v>
      </c>
      <c r="AU100" s="197">
        <v>2</v>
      </c>
      <c r="AV100" s="198">
        <v>4</v>
      </c>
      <c r="AW100" s="19" t="str">
        <f>SUM(AT100:AV100)&amp;IF(ISBLANK(AX100),"","-1")</f>
        <v>10-1</v>
      </c>
      <c r="AX100" s="68" t="s">
        <v>456</v>
      </c>
      <c r="AY100" s="71">
        <v>12</v>
      </c>
      <c r="AZ100" s="11">
        <v>0.15</v>
      </c>
      <c r="BA100" s="243">
        <v>50</v>
      </c>
      <c r="BB100" s="27" t="s">
        <v>346</v>
      </c>
      <c r="BC100" s="27" t="s">
        <v>313</v>
      </c>
      <c r="BD100" s="27"/>
      <c r="BE100" s="27"/>
      <c r="BF100" s="54" t="s">
        <v>17</v>
      </c>
      <c r="BG100" s="247"/>
      <c r="BH100" s="22" t="s">
        <v>457</v>
      </c>
      <c r="BI100" s="68"/>
      <c r="BJ100" s="22"/>
      <c r="BK100" s="22"/>
      <c r="BL100" s="22"/>
      <c r="BM100" s="22"/>
      <c r="BN100" s="68"/>
      <c r="BO100" s="22" t="s">
        <v>304</v>
      </c>
      <c r="BP100" s="9" t="s">
        <v>305</v>
      </c>
      <c r="BQ100" s="9" t="s">
        <v>306</v>
      </c>
      <c r="BR100" s="68"/>
      <c r="BS100" s="9"/>
      <c r="BT100" s="21" t="s">
        <v>311</v>
      </c>
      <c r="BU100" s="22" t="s">
        <v>303</v>
      </c>
      <c r="BV100" s="22" t="s">
        <v>458</v>
      </c>
      <c r="BY100" s="21" t="s">
        <v>311</v>
      </c>
      <c r="BZ100" s="9" t="s">
        <v>303</v>
      </c>
      <c r="CA100" s="9" t="s">
        <v>311</v>
      </c>
      <c r="CC100" s="23" t="s">
        <v>333</v>
      </c>
      <c r="CD100" s="2" t="s">
        <v>315</v>
      </c>
      <c r="CE100" s="2" t="s">
        <v>325</v>
      </c>
      <c r="CF100" s="2" t="s">
        <v>453</v>
      </c>
      <c r="CG100" s="14" t="s">
        <v>454</v>
      </c>
      <c r="CH100" s="69" t="s">
        <v>455</v>
      </c>
      <c r="CI100" s="23" t="s">
        <v>453</v>
      </c>
      <c r="CJ100" s="2" t="s">
        <v>459</v>
      </c>
      <c r="CK100" s="2" t="s">
        <v>460</v>
      </c>
      <c r="CL100" s="2" t="s">
        <v>461</v>
      </c>
      <c r="CM100" s="2" t="s">
        <v>462</v>
      </c>
      <c r="CO100" s="2" t="s">
        <v>364</v>
      </c>
      <c r="CP100" s="2" t="s">
        <v>365</v>
      </c>
      <c r="CQ100" s="2" t="s">
        <v>366</v>
      </c>
      <c r="CR100" s="2" t="s">
        <v>367</v>
      </c>
      <c r="CS100" s="2" t="s">
        <v>315</v>
      </c>
      <c r="CT100" s="253" t="s">
        <v>781</v>
      </c>
    </row>
    <row r="101" spans="1:98" ht="26.1" customHeight="1">
      <c r="A101" s="184">
        <v>74.2</v>
      </c>
      <c r="B101" s="101" t="s">
        <v>1034</v>
      </c>
      <c r="C101" s="103" t="s">
        <v>1204</v>
      </c>
      <c r="D101" s="185" t="s">
        <v>1785</v>
      </c>
      <c r="E101" s="259" t="s">
        <v>119</v>
      </c>
      <c r="F101" s="184" t="s">
        <v>717</v>
      </c>
      <c r="G101" s="187" t="s">
        <v>1876</v>
      </c>
      <c r="H101" s="187" t="s">
        <v>1782</v>
      </c>
      <c r="I101" s="2" t="s">
        <v>55</v>
      </c>
      <c r="J101" s="38">
        <v>37200</v>
      </c>
      <c r="K101" s="7" t="s">
        <v>452</v>
      </c>
      <c r="L101" s="11">
        <v>1.35</v>
      </c>
      <c r="M101" s="11">
        <v>3</v>
      </c>
      <c r="N101" s="11">
        <v>3</v>
      </c>
      <c r="O101" s="7" t="s">
        <v>223</v>
      </c>
      <c r="P101" s="11">
        <v>1</v>
      </c>
      <c r="Q101" s="16">
        <v>750</v>
      </c>
      <c r="R101" s="94">
        <f>ROUND((((SUBSTITUTE(SUBSTITUTE(G101,"U",""),"*","")*1000)/SUBSTITUTE(J101,"*",""))*100+(((SUBSTITUTE(SUBSTITUTE(G101,"U",""),"*","")*1000)/SUBSTITUTE(J101,"*",""))*100*((1/60)*Q101)/100)),0)*(L101)</f>
        <v>20.25</v>
      </c>
      <c r="S101" s="80" t="str">
        <f t="shared" si="1"/>
        <v>6+1</v>
      </c>
      <c r="T101" s="29" t="s">
        <v>731</v>
      </c>
      <c r="U101" s="7" t="s">
        <v>732</v>
      </c>
      <c r="V101" s="7" t="s">
        <v>737</v>
      </c>
      <c r="W101" s="7" t="s">
        <v>734</v>
      </c>
      <c r="X101" s="7" t="s">
        <v>730</v>
      </c>
      <c r="Y101" s="83">
        <f>5-COUNTIF(T101:X101,"-")</f>
        <v>5</v>
      </c>
      <c r="AA101" s="75" t="s">
        <v>737</v>
      </c>
      <c r="AB101" s="75" t="s">
        <v>730</v>
      </c>
      <c r="AC101" s="75" t="s">
        <v>731</v>
      </c>
      <c r="AD101" s="75" t="s">
        <v>732</v>
      </c>
      <c r="AE101" s="75" t="s">
        <v>734</v>
      </c>
      <c r="AG101" s="105">
        <v>2</v>
      </c>
      <c r="AH101" s="105">
        <v>2</v>
      </c>
      <c r="AI101" s="105">
        <v>4</v>
      </c>
      <c r="AJ101" s="70">
        <v>3</v>
      </c>
      <c r="AK101" s="1" t="s">
        <v>270</v>
      </c>
      <c r="AL101" s="144">
        <v>2</v>
      </c>
      <c r="AM101" s="11">
        <v>2</v>
      </c>
      <c r="AN101" s="105">
        <v>4</v>
      </c>
      <c r="AO101" s="105">
        <v>4</v>
      </c>
      <c r="AP101" s="8" t="s">
        <v>270</v>
      </c>
      <c r="AQ101" s="89">
        <f>SUM(AL101:AO101)</f>
        <v>12</v>
      </c>
      <c r="AR101" s="85" t="str">
        <f>INDEX($AL$2:$AO$2,0,MATCH(MAX(AL101:AO101),AL101:AO101,0))&amp;"/"&amp;INDEX($AG$2:$AJ$2,0,MATCH(MAX(AG101:AJ101),AG101:AJ101,0))</f>
        <v>Sci/Sci</v>
      </c>
      <c r="AS101" s="238">
        <v>3</v>
      </c>
      <c r="AT101" s="197">
        <v>4</v>
      </c>
      <c r="AU101" s="197">
        <v>2</v>
      </c>
      <c r="AV101" s="198">
        <v>5</v>
      </c>
      <c r="AW101" s="19" t="str">
        <f>SUM(AT101:AV101)&amp;IF(ISBLANK(AX101),"","-1")</f>
        <v>11-1</v>
      </c>
      <c r="AX101" s="68" t="s">
        <v>456</v>
      </c>
      <c r="AY101" s="71">
        <v>12</v>
      </c>
      <c r="AZ101" s="11">
        <v>0.15</v>
      </c>
      <c r="BA101" s="243">
        <v>50</v>
      </c>
      <c r="BB101" s="27" t="s">
        <v>346</v>
      </c>
      <c r="BC101" s="27" t="s">
        <v>313</v>
      </c>
      <c r="BD101" s="27"/>
      <c r="BE101" s="27"/>
      <c r="BF101" s="54" t="s">
        <v>1874</v>
      </c>
      <c r="BG101" s="247" t="s">
        <v>1869</v>
      </c>
      <c r="BH101" s="22" t="s">
        <v>457</v>
      </c>
      <c r="BI101" s="68"/>
      <c r="BJ101" s="23" t="s">
        <v>1802</v>
      </c>
      <c r="BK101" s="23" t="s">
        <v>1803</v>
      </c>
      <c r="BL101" s="23" t="s">
        <v>1804</v>
      </c>
      <c r="BM101" s="23" t="s">
        <v>1812</v>
      </c>
      <c r="BN101" s="79" t="s">
        <v>1866</v>
      </c>
      <c r="BO101" s="22" t="s">
        <v>304</v>
      </c>
      <c r="BP101" s="9" t="s">
        <v>305</v>
      </c>
      <c r="BQ101" s="9" t="s">
        <v>306</v>
      </c>
      <c r="BR101" s="68"/>
      <c r="BS101" s="9"/>
      <c r="BT101" s="21" t="s">
        <v>311</v>
      </c>
      <c r="BU101" s="22" t="s">
        <v>303</v>
      </c>
      <c r="BV101" s="22" t="s">
        <v>458</v>
      </c>
      <c r="BY101" s="21" t="s">
        <v>311</v>
      </c>
      <c r="BZ101" s="9" t="s">
        <v>303</v>
      </c>
      <c r="CA101" s="9" t="s">
        <v>311</v>
      </c>
      <c r="CC101" s="23" t="s">
        <v>333</v>
      </c>
      <c r="CD101" s="2" t="s">
        <v>315</v>
      </c>
      <c r="CE101" s="2" t="s">
        <v>325</v>
      </c>
      <c r="CF101" s="2" t="s">
        <v>453</v>
      </c>
      <c r="CG101" s="14" t="s">
        <v>454</v>
      </c>
      <c r="CH101" s="69" t="s">
        <v>455</v>
      </c>
      <c r="CI101" s="23" t="s">
        <v>453</v>
      </c>
      <c r="CJ101" s="2" t="s">
        <v>459</v>
      </c>
      <c r="CK101" s="2" t="s">
        <v>460</v>
      </c>
      <c r="CL101" s="2" t="s">
        <v>461</v>
      </c>
      <c r="CM101" s="2" t="s">
        <v>462</v>
      </c>
      <c r="CO101" s="2" t="s">
        <v>364</v>
      </c>
      <c r="CP101" s="2" t="s">
        <v>365</v>
      </c>
      <c r="CQ101" s="2" t="s">
        <v>366</v>
      </c>
      <c r="CR101" s="2" t="s">
        <v>367</v>
      </c>
      <c r="CS101" s="2" t="s">
        <v>315</v>
      </c>
      <c r="CT101" s="253" t="s">
        <v>781</v>
      </c>
    </row>
    <row r="102" spans="1:98" ht="26.1" customHeight="1">
      <c r="A102" s="62">
        <v>75</v>
      </c>
      <c r="B102" s="101" t="s">
        <v>991</v>
      </c>
      <c r="C102" s="103" t="s">
        <v>1205</v>
      </c>
      <c r="D102" s="10" t="s">
        <v>26</v>
      </c>
      <c r="E102" s="258" t="s">
        <v>119</v>
      </c>
      <c r="F102" s="196" t="s">
        <v>717</v>
      </c>
      <c r="G102" s="8">
        <v>5</v>
      </c>
      <c r="H102" s="8" t="s">
        <v>270</v>
      </c>
      <c r="I102" s="2" t="s">
        <v>9</v>
      </c>
      <c r="J102" s="38">
        <v>36000</v>
      </c>
      <c r="K102" s="38">
        <v>4441</v>
      </c>
      <c r="L102" s="11">
        <v>1</v>
      </c>
      <c r="M102" s="11">
        <v>4</v>
      </c>
      <c r="N102" s="11">
        <v>4</v>
      </c>
      <c r="O102" s="7" t="s">
        <v>269</v>
      </c>
      <c r="P102" s="11" t="s">
        <v>270</v>
      </c>
      <c r="Q102" s="16">
        <v>500</v>
      </c>
      <c r="R102" s="94">
        <f>ROUND((((SUBSTITUTE(SUBSTITUTE(G102,"U",""),"*","")*1000)/SUBSTITUTE(J102,"*",""))*100+(((SUBSTITUTE(SUBSTITUTE(G102,"U",""),"*","")*1000)/SUBSTITUTE(J102,"*",""))*100*((1/60)*Q102)/100)),0)*(L102)</f>
        <v>15</v>
      </c>
      <c r="S102" s="80">
        <f t="shared" si="1"/>
        <v>8</v>
      </c>
      <c r="T102" s="29" t="s">
        <v>735</v>
      </c>
      <c r="U102" s="7" t="s">
        <v>731</v>
      </c>
      <c r="V102" s="7" t="s">
        <v>721</v>
      </c>
      <c r="W102" s="7" t="s">
        <v>727</v>
      </c>
      <c r="X102" s="7" t="s">
        <v>722</v>
      </c>
      <c r="Y102" s="83">
        <f>5-COUNTIF(T102:X102,"-")</f>
        <v>5</v>
      </c>
      <c r="AA102" s="75" t="s">
        <v>727</v>
      </c>
      <c r="AB102" s="75" t="s">
        <v>721</v>
      </c>
      <c r="AC102" s="75" t="s">
        <v>731</v>
      </c>
      <c r="AD102" s="75" t="s">
        <v>722</v>
      </c>
      <c r="AE102" s="75" t="s">
        <v>735</v>
      </c>
      <c r="AG102" s="105">
        <v>2</v>
      </c>
      <c r="AH102" s="105">
        <v>4</v>
      </c>
      <c r="AI102" s="105">
        <v>2</v>
      </c>
      <c r="AJ102" s="70">
        <v>0</v>
      </c>
      <c r="AK102" s="1" t="s">
        <v>270</v>
      </c>
      <c r="AL102" s="144">
        <v>3</v>
      </c>
      <c r="AM102" s="11">
        <v>7</v>
      </c>
      <c r="AN102" s="105">
        <v>2</v>
      </c>
      <c r="AO102" s="105">
        <v>0</v>
      </c>
      <c r="AP102" s="8" t="s">
        <v>270</v>
      </c>
      <c r="AQ102" s="89">
        <f>SUM(AL102:AO102)</f>
        <v>12</v>
      </c>
      <c r="AR102" s="85" t="str">
        <f>INDEX($AL$2:$AO$2,0,MATCH(MAX(AL102:AO102),AL102:AO102,0))&amp;"/"&amp;INDEX($AG$2:$AJ$2,0,MATCH(MAX(AG102:AJ102),AG102:AJ102,0))</f>
        <v>Eng/Eng</v>
      </c>
      <c r="AS102" s="238">
        <v>4</v>
      </c>
      <c r="AT102" s="197">
        <v>2</v>
      </c>
      <c r="AU102" s="33">
        <v>4</v>
      </c>
      <c r="AV102" s="17">
        <v>3</v>
      </c>
      <c r="AW102" s="19" t="str">
        <f>SUM(AT102:AV102)&amp;IF(ISBLANK(AX102),"","-1")</f>
        <v>9</v>
      </c>
      <c r="AX102" s="64"/>
      <c r="AY102" s="71">
        <v>8</v>
      </c>
      <c r="AZ102" s="257">
        <v>0.15</v>
      </c>
      <c r="BA102" s="270">
        <v>40</v>
      </c>
      <c r="BB102" s="27" t="s">
        <v>225</v>
      </c>
      <c r="BC102" s="27"/>
      <c r="BD102" s="27"/>
      <c r="BE102" s="27"/>
      <c r="BF102" s="54" t="s">
        <v>823</v>
      </c>
      <c r="BH102" s="51"/>
      <c r="BI102" s="64"/>
      <c r="BJ102" s="22"/>
      <c r="BK102" s="9"/>
      <c r="BL102" s="9"/>
      <c r="BM102" s="9"/>
      <c r="BN102" s="68"/>
      <c r="BO102" s="22" t="s">
        <v>304</v>
      </c>
      <c r="BP102" s="9" t="s">
        <v>305</v>
      </c>
      <c r="BQ102" s="9" t="s">
        <v>306</v>
      </c>
      <c r="BR102" s="68"/>
      <c r="BS102" s="9"/>
      <c r="BT102" s="20" t="s">
        <v>572</v>
      </c>
      <c r="BU102" s="23" t="s">
        <v>572</v>
      </c>
      <c r="BV102" s="23" t="s">
        <v>572</v>
      </c>
      <c r="BW102" s="23" t="s">
        <v>572</v>
      </c>
      <c r="CA102" s="14"/>
      <c r="CB102" s="69" t="s">
        <v>572</v>
      </c>
      <c r="CG102" s="14"/>
      <c r="CT102" s="252" t="s">
        <v>270</v>
      </c>
    </row>
    <row r="103" spans="1:98" ht="26.1" customHeight="1">
      <c r="A103" s="63">
        <v>76</v>
      </c>
      <c r="B103" s="101" t="s">
        <v>993</v>
      </c>
      <c r="C103" s="103" t="s">
        <v>1206</v>
      </c>
      <c r="D103" s="181" t="s">
        <v>27</v>
      </c>
      <c r="E103" s="258" t="s">
        <v>119</v>
      </c>
      <c r="F103" s="196" t="s">
        <v>717</v>
      </c>
      <c r="G103" s="8">
        <v>5</v>
      </c>
      <c r="H103" s="8" t="s">
        <v>1794</v>
      </c>
      <c r="I103" s="2" t="s">
        <v>9</v>
      </c>
      <c r="J103" s="38">
        <v>39600</v>
      </c>
      <c r="K103" s="7" t="s">
        <v>501</v>
      </c>
      <c r="L103" s="11">
        <v>1.1000000000000001</v>
      </c>
      <c r="M103" s="11">
        <v>4</v>
      </c>
      <c r="N103" s="11">
        <v>4</v>
      </c>
      <c r="O103" s="7" t="s">
        <v>269</v>
      </c>
      <c r="P103" s="11" t="s">
        <v>270</v>
      </c>
      <c r="Q103" s="16">
        <v>500</v>
      </c>
      <c r="R103" s="94">
        <f>ROUND((((SUBSTITUTE(SUBSTITUTE(G103,"U",""),"*","")*1000)/SUBSTITUTE(J103,"*",""))*100+(((SUBSTITUTE(SUBSTITUTE(G103,"U",""),"*","")*1000)/SUBSTITUTE(J103,"*",""))*100*((1/60)*Q103)/100)),0)*(L103)</f>
        <v>15.400000000000002</v>
      </c>
      <c r="S103" s="80">
        <f t="shared" si="1"/>
        <v>8</v>
      </c>
      <c r="T103" s="29" t="s">
        <v>731</v>
      </c>
      <c r="U103" s="7" t="s">
        <v>735</v>
      </c>
      <c r="V103" s="7" t="s">
        <v>727</v>
      </c>
      <c r="W103" s="7" t="s">
        <v>721</v>
      </c>
      <c r="X103" s="7" t="s">
        <v>722</v>
      </c>
      <c r="Y103" s="83">
        <f>5-COUNTIF(T103:X103,"-")</f>
        <v>5</v>
      </c>
      <c r="AA103" s="75" t="s">
        <v>727</v>
      </c>
      <c r="AB103" s="75" t="s">
        <v>721</v>
      </c>
      <c r="AC103" s="75" t="s">
        <v>731</v>
      </c>
      <c r="AD103" s="75" t="s">
        <v>722</v>
      </c>
      <c r="AE103" s="75" t="s">
        <v>735</v>
      </c>
      <c r="AG103" s="105">
        <v>2</v>
      </c>
      <c r="AH103" s="105">
        <v>4</v>
      </c>
      <c r="AI103" s="105">
        <v>2</v>
      </c>
      <c r="AJ103" s="70">
        <v>0</v>
      </c>
      <c r="AK103" s="1" t="s">
        <v>270</v>
      </c>
      <c r="AL103" s="144">
        <v>3</v>
      </c>
      <c r="AM103" s="11">
        <v>7</v>
      </c>
      <c r="AN103" s="105">
        <v>2</v>
      </c>
      <c r="AO103" s="105">
        <v>0</v>
      </c>
      <c r="AP103" s="8" t="s">
        <v>270</v>
      </c>
      <c r="AQ103" s="89">
        <f>SUM(AL103:AO103)</f>
        <v>12</v>
      </c>
      <c r="AR103" s="85" t="str">
        <f>INDEX($AL$2:$AO$2,0,MATCH(MAX(AL103:AO103),AL103:AO103,0))&amp;"/"&amp;INDEX($AG$2:$AJ$2,0,MATCH(MAX(AG103:AJ103),AG103:AJ103,0))</f>
        <v>Eng/Eng</v>
      </c>
      <c r="AS103" s="238">
        <v>4</v>
      </c>
      <c r="AT103" s="197">
        <v>3</v>
      </c>
      <c r="AU103" s="197">
        <v>4</v>
      </c>
      <c r="AV103" s="198">
        <v>3</v>
      </c>
      <c r="AW103" s="19" t="str">
        <f>SUM(AT103:AV103)&amp;IF(ISBLANK(AX103),"","-1")</f>
        <v>10</v>
      </c>
      <c r="AX103" s="64"/>
      <c r="AY103" s="71">
        <v>8</v>
      </c>
      <c r="AZ103" s="257">
        <v>0.15</v>
      </c>
      <c r="BA103" s="270">
        <v>40</v>
      </c>
      <c r="BB103" s="27" t="s">
        <v>225</v>
      </c>
      <c r="BC103" s="27"/>
      <c r="BD103" s="27"/>
      <c r="BE103" s="27"/>
      <c r="BF103" s="54" t="s">
        <v>825</v>
      </c>
      <c r="BG103" s="247">
        <v>4</v>
      </c>
      <c r="BH103" s="51"/>
      <c r="BI103" s="64"/>
      <c r="BJ103" s="22"/>
      <c r="BK103" s="22"/>
      <c r="BL103" s="22"/>
      <c r="BM103" s="22"/>
      <c r="BN103" s="68"/>
      <c r="BO103" s="22" t="s">
        <v>304</v>
      </c>
      <c r="BP103" s="9" t="s">
        <v>305</v>
      </c>
      <c r="BQ103" s="9" t="s">
        <v>306</v>
      </c>
      <c r="BR103" s="68"/>
      <c r="BS103" s="9"/>
      <c r="BT103" s="21" t="s">
        <v>311</v>
      </c>
      <c r="BU103" s="22" t="s">
        <v>311</v>
      </c>
      <c r="BV103" s="22" t="s">
        <v>303</v>
      </c>
      <c r="BW103" s="22" t="s">
        <v>303</v>
      </c>
      <c r="BX103" s="22"/>
      <c r="CA103" s="14"/>
      <c r="CB103" s="68" t="s">
        <v>311</v>
      </c>
      <c r="CG103" s="14"/>
      <c r="CT103" s="252" t="s">
        <v>270</v>
      </c>
    </row>
    <row r="104" spans="1:98" ht="26.1" customHeight="1">
      <c r="A104" s="184">
        <v>76.2</v>
      </c>
      <c r="B104" s="101" t="s">
        <v>993</v>
      </c>
      <c r="C104" s="103" t="s">
        <v>1206</v>
      </c>
      <c r="D104" s="185" t="s">
        <v>27</v>
      </c>
      <c r="E104" s="259" t="s">
        <v>119</v>
      </c>
      <c r="F104" s="184" t="s">
        <v>717</v>
      </c>
      <c r="G104" s="187" t="s">
        <v>1876</v>
      </c>
      <c r="H104" s="187" t="s">
        <v>1782</v>
      </c>
      <c r="I104" s="2" t="s">
        <v>9</v>
      </c>
      <c r="J104" s="38">
        <v>52800</v>
      </c>
      <c r="K104" s="7" t="s">
        <v>501</v>
      </c>
      <c r="L104" s="11">
        <v>1.1000000000000001</v>
      </c>
      <c r="M104" s="11">
        <v>4</v>
      </c>
      <c r="N104" s="11">
        <v>4</v>
      </c>
      <c r="O104" s="7" t="s">
        <v>269</v>
      </c>
      <c r="P104" s="11" t="s">
        <v>270</v>
      </c>
      <c r="Q104" s="16">
        <v>500</v>
      </c>
      <c r="R104" s="94">
        <f>ROUND((((SUBSTITUTE(SUBSTITUTE(G104,"U",""),"*","")*1000)/SUBSTITUTE(J104,"*",""))*100+(((SUBSTITUTE(SUBSTITUTE(G104,"U",""),"*","")*1000)/SUBSTITUTE(J104,"*",""))*100*((1/60)*Q104)/100)),0)*(L104)</f>
        <v>11</v>
      </c>
      <c r="S104" s="80">
        <f t="shared" si="1"/>
        <v>8</v>
      </c>
      <c r="T104" s="29" t="s">
        <v>731</v>
      </c>
      <c r="U104" s="7" t="s">
        <v>735</v>
      </c>
      <c r="V104" s="7" t="s">
        <v>727</v>
      </c>
      <c r="W104" s="7" t="s">
        <v>721</v>
      </c>
      <c r="X104" s="7" t="s">
        <v>722</v>
      </c>
      <c r="Y104" s="83">
        <f>5-COUNTIF(T104:X104,"-")</f>
        <v>5</v>
      </c>
      <c r="AA104" s="75" t="s">
        <v>727</v>
      </c>
      <c r="AB104" s="75" t="s">
        <v>721</v>
      </c>
      <c r="AC104" s="75" t="s">
        <v>731</v>
      </c>
      <c r="AD104" s="75" t="s">
        <v>722</v>
      </c>
      <c r="AE104" s="75" t="s">
        <v>735</v>
      </c>
      <c r="AG104" s="105">
        <v>2</v>
      </c>
      <c r="AH104" s="105">
        <v>4</v>
      </c>
      <c r="AI104" s="105">
        <v>2</v>
      </c>
      <c r="AJ104" s="70">
        <v>0</v>
      </c>
      <c r="AK104" s="1" t="s">
        <v>270</v>
      </c>
      <c r="AL104" s="144">
        <v>3</v>
      </c>
      <c r="AM104" s="11">
        <v>7</v>
      </c>
      <c r="AN104" s="105">
        <v>2</v>
      </c>
      <c r="AO104" s="105">
        <v>0</v>
      </c>
      <c r="AP104" s="8" t="s">
        <v>270</v>
      </c>
      <c r="AQ104" s="89">
        <f>SUM(AL104:AO104)</f>
        <v>12</v>
      </c>
      <c r="AR104" s="85" t="str">
        <f>INDEX($AL$2:$AO$2,0,MATCH(MAX(AL104:AO104),AL104:AO104,0))&amp;"/"&amp;INDEX($AG$2:$AJ$2,0,MATCH(MAX(AG104:AJ104),AG104:AJ104,0))</f>
        <v>Eng/Eng</v>
      </c>
      <c r="AS104" s="238">
        <v>4</v>
      </c>
      <c r="AT104" s="197">
        <v>3</v>
      </c>
      <c r="AU104" s="197">
        <v>5</v>
      </c>
      <c r="AV104" s="198">
        <v>3</v>
      </c>
      <c r="AW104" s="19" t="str">
        <f>SUM(AT104:AV104)&amp;IF(ISBLANK(AX104),"","-1")</f>
        <v>11</v>
      </c>
      <c r="AX104" s="64"/>
      <c r="AY104" s="71">
        <v>8</v>
      </c>
      <c r="AZ104" s="257">
        <v>0.15</v>
      </c>
      <c r="BA104" s="270">
        <v>40</v>
      </c>
      <c r="BB104" s="27" t="s">
        <v>225</v>
      </c>
      <c r="BC104" s="27"/>
      <c r="BD104" s="27"/>
      <c r="BE104" s="27"/>
      <c r="BF104" s="54" t="s">
        <v>1875</v>
      </c>
      <c r="BG104" s="247" t="s">
        <v>1869</v>
      </c>
      <c r="BH104" s="51"/>
      <c r="BI104" s="64"/>
      <c r="BJ104" s="23" t="s">
        <v>1798</v>
      </c>
      <c r="BK104" s="23" t="s">
        <v>1799</v>
      </c>
      <c r="BL104" s="23" t="s">
        <v>1800</v>
      </c>
      <c r="BM104" s="23" t="s">
        <v>1801</v>
      </c>
      <c r="BN104" s="79" t="s">
        <v>1866</v>
      </c>
      <c r="BO104" s="22" t="s">
        <v>304</v>
      </c>
      <c r="BP104" s="9" t="s">
        <v>305</v>
      </c>
      <c r="BQ104" s="9" t="s">
        <v>306</v>
      </c>
      <c r="BR104" s="68"/>
      <c r="BS104" s="22"/>
      <c r="BT104" s="21" t="s">
        <v>311</v>
      </c>
      <c r="BU104" s="22" t="s">
        <v>311</v>
      </c>
      <c r="BV104" s="22" t="s">
        <v>303</v>
      </c>
      <c r="BW104" s="22" t="s">
        <v>303</v>
      </c>
      <c r="BX104" s="22"/>
      <c r="CA104" s="14"/>
      <c r="CB104" s="68" t="s">
        <v>311</v>
      </c>
      <c r="CG104" s="14"/>
      <c r="CT104" s="252" t="s">
        <v>270</v>
      </c>
    </row>
    <row r="105" spans="1:98" ht="26.1" customHeight="1">
      <c r="A105" s="63">
        <v>77</v>
      </c>
      <c r="B105" s="101" t="s">
        <v>11</v>
      </c>
      <c r="C105" s="103" t="s">
        <v>1207</v>
      </c>
      <c r="D105" s="181" t="s">
        <v>11</v>
      </c>
      <c r="E105" s="258" t="s">
        <v>119</v>
      </c>
      <c r="F105" s="196" t="s">
        <v>717</v>
      </c>
      <c r="G105" s="8">
        <v>5</v>
      </c>
      <c r="H105" s="8" t="s">
        <v>1794</v>
      </c>
      <c r="I105" s="2" t="s">
        <v>9</v>
      </c>
      <c r="J105" s="38">
        <v>42900</v>
      </c>
      <c r="K105" s="7" t="s">
        <v>328</v>
      </c>
      <c r="L105" s="11">
        <v>1.1000000000000001</v>
      </c>
      <c r="M105" s="11">
        <v>4</v>
      </c>
      <c r="N105" s="11">
        <v>4</v>
      </c>
      <c r="O105" s="7" t="s">
        <v>269</v>
      </c>
      <c r="P105" s="11" t="s">
        <v>270</v>
      </c>
      <c r="Q105" s="16">
        <v>1000</v>
      </c>
      <c r="R105" s="94">
        <f>ROUND((((SUBSTITUTE(SUBSTITUTE(G105,"U",""),"*","")*1000)/SUBSTITUTE(J105,"*",""))*100+(((SUBSTITUTE(SUBSTITUTE(G105,"U",""),"*","")*1000)/SUBSTITUTE(J105,"*",""))*100*((1/60)*Q105)/100)),0)*(L105)</f>
        <v>15.400000000000002</v>
      </c>
      <c r="S105" s="80">
        <f t="shared" si="1"/>
        <v>8</v>
      </c>
      <c r="T105" s="29" t="s">
        <v>731</v>
      </c>
      <c r="U105" s="7" t="s">
        <v>721</v>
      </c>
      <c r="V105" s="7" t="s">
        <v>737</v>
      </c>
      <c r="W105" s="7" t="s">
        <v>728</v>
      </c>
      <c r="X105" s="7" t="s">
        <v>722</v>
      </c>
      <c r="Y105" s="83">
        <f>5-COUNTIF(T105:X105,"-")</f>
        <v>5</v>
      </c>
      <c r="AA105" s="75" t="s">
        <v>737</v>
      </c>
      <c r="AB105" s="75" t="s">
        <v>721</v>
      </c>
      <c r="AC105" s="75" t="s">
        <v>731</v>
      </c>
      <c r="AD105" s="75" t="s">
        <v>722</v>
      </c>
      <c r="AE105" s="75" t="s">
        <v>728</v>
      </c>
      <c r="AG105" s="105">
        <v>2</v>
      </c>
      <c r="AH105" s="105">
        <v>3</v>
      </c>
      <c r="AI105" s="105">
        <v>4</v>
      </c>
      <c r="AJ105" s="70">
        <v>0</v>
      </c>
      <c r="AK105" s="1" t="s">
        <v>270</v>
      </c>
      <c r="AL105" s="144">
        <v>2</v>
      </c>
      <c r="AM105" s="11">
        <v>3</v>
      </c>
      <c r="AN105" s="105">
        <v>7</v>
      </c>
      <c r="AO105" s="105">
        <v>0</v>
      </c>
      <c r="AP105" s="8" t="s">
        <v>270</v>
      </c>
      <c r="AQ105" s="89">
        <f>SUM(AL105:AO105)</f>
        <v>12</v>
      </c>
      <c r="AR105" s="85" t="str">
        <f>INDEX($AL$2:$AO$2,0,MATCH(MAX(AL105:AO105),AL105:AO105,0))&amp;"/"&amp;INDEX($AG$2:$AJ$2,0,MATCH(MAX(AG105:AJ105),AG105:AJ105,0))</f>
        <v>Sci/Sci</v>
      </c>
      <c r="AS105" s="238">
        <v>4</v>
      </c>
      <c r="AT105" s="197">
        <v>2</v>
      </c>
      <c r="AU105" s="197">
        <v>4</v>
      </c>
      <c r="AV105" s="198">
        <v>4</v>
      </c>
      <c r="AW105" s="19" t="str">
        <f>SUM(AT105:AV105)&amp;IF(ISBLANK(AX105),"","-1")</f>
        <v>10</v>
      </c>
      <c r="AX105" s="64"/>
      <c r="AY105" s="71">
        <v>7</v>
      </c>
      <c r="AZ105" s="11">
        <v>0.15</v>
      </c>
      <c r="BA105" s="243">
        <v>15</v>
      </c>
      <c r="BB105" s="27" t="s">
        <v>225</v>
      </c>
      <c r="BC105" s="27"/>
      <c r="BD105" s="27"/>
      <c r="BE105" s="27"/>
      <c r="BF105" s="54" t="s">
        <v>825</v>
      </c>
      <c r="BG105" s="247">
        <v>4</v>
      </c>
      <c r="BH105" s="51"/>
      <c r="BI105" s="64"/>
      <c r="BJ105" s="22"/>
      <c r="BK105" s="22"/>
      <c r="BL105" s="22"/>
      <c r="BM105" s="22"/>
      <c r="BN105" s="68"/>
      <c r="BO105" s="22" t="s">
        <v>304</v>
      </c>
      <c r="BP105" s="9" t="s">
        <v>305</v>
      </c>
      <c r="BQ105" s="9" t="s">
        <v>306</v>
      </c>
      <c r="BR105" s="68"/>
      <c r="BS105" s="9"/>
      <c r="BT105" s="21" t="s">
        <v>311</v>
      </c>
      <c r="BU105" s="22" t="s">
        <v>303</v>
      </c>
      <c r="BV105" s="22" t="s">
        <v>311</v>
      </c>
      <c r="BW105" s="22" t="s">
        <v>303</v>
      </c>
      <c r="BX105" s="22"/>
      <c r="CA105" s="14"/>
      <c r="CB105" s="68" t="s">
        <v>303</v>
      </c>
      <c r="CG105" s="14"/>
      <c r="CT105" s="252" t="s">
        <v>270</v>
      </c>
    </row>
    <row r="106" spans="1:98" ht="26.1" customHeight="1">
      <c r="A106" s="184">
        <v>77.2</v>
      </c>
      <c r="B106" s="101" t="s">
        <v>11</v>
      </c>
      <c r="C106" s="103" t="s">
        <v>1207</v>
      </c>
      <c r="D106" s="185" t="s">
        <v>11</v>
      </c>
      <c r="E106" s="259" t="s">
        <v>119</v>
      </c>
      <c r="F106" s="184" t="s">
        <v>717</v>
      </c>
      <c r="G106" s="187" t="s">
        <v>1876</v>
      </c>
      <c r="H106" s="187" t="s">
        <v>1782</v>
      </c>
      <c r="I106" s="2" t="s">
        <v>9</v>
      </c>
      <c r="J106" s="38">
        <v>57200</v>
      </c>
      <c r="K106" s="7" t="s">
        <v>328</v>
      </c>
      <c r="L106" s="11">
        <v>1.1000000000000001</v>
      </c>
      <c r="M106" s="11">
        <v>4</v>
      </c>
      <c r="N106" s="11">
        <v>4</v>
      </c>
      <c r="O106" s="7" t="s">
        <v>269</v>
      </c>
      <c r="P106" s="11" t="s">
        <v>270</v>
      </c>
      <c r="Q106" s="16">
        <v>1000</v>
      </c>
      <c r="R106" s="94">
        <f>ROUND((((SUBSTITUTE(SUBSTITUTE(G106,"U",""),"*","")*1000)/SUBSTITUTE(J106,"*",""))*100+(((SUBSTITUTE(SUBSTITUTE(G106,"U",""),"*","")*1000)/SUBSTITUTE(J106,"*",""))*100*((1/60)*Q106)/100)),0)*(L106)</f>
        <v>11</v>
      </c>
      <c r="S106" s="80">
        <f t="shared" si="1"/>
        <v>8</v>
      </c>
      <c r="T106" s="29" t="s">
        <v>731</v>
      </c>
      <c r="U106" s="7" t="s">
        <v>721</v>
      </c>
      <c r="V106" s="7" t="s">
        <v>737</v>
      </c>
      <c r="W106" s="7" t="s">
        <v>728</v>
      </c>
      <c r="X106" s="7" t="s">
        <v>722</v>
      </c>
      <c r="Y106" s="83">
        <f>5-COUNTIF(T106:X106,"-")</f>
        <v>5</v>
      </c>
      <c r="AA106" s="75" t="s">
        <v>737</v>
      </c>
      <c r="AB106" s="75" t="s">
        <v>721</v>
      </c>
      <c r="AC106" s="75" t="s">
        <v>731</v>
      </c>
      <c r="AD106" s="75" t="s">
        <v>722</v>
      </c>
      <c r="AE106" s="75" t="s">
        <v>728</v>
      </c>
      <c r="AG106" s="105">
        <v>2</v>
      </c>
      <c r="AH106" s="105">
        <v>3</v>
      </c>
      <c r="AI106" s="105">
        <v>4</v>
      </c>
      <c r="AJ106" s="70">
        <v>0</v>
      </c>
      <c r="AK106" s="1" t="s">
        <v>270</v>
      </c>
      <c r="AL106" s="144">
        <v>2</v>
      </c>
      <c r="AM106" s="11">
        <v>3</v>
      </c>
      <c r="AN106" s="105">
        <v>7</v>
      </c>
      <c r="AO106" s="105">
        <v>0</v>
      </c>
      <c r="AP106" s="8" t="s">
        <v>270</v>
      </c>
      <c r="AQ106" s="89">
        <f>SUM(AL106:AO106)</f>
        <v>12</v>
      </c>
      <c r="AR106" s="85" t="str">
        <f>INDEX($AL$2:$AO$2,0,MATCH(MAX(AL106:AO106),AL106:AO106,0))&amp;"/"&amp;INDEX($AG$2:$AJ$2,0,MATCH(MAX(AG106:AJ106),AG106:AJ106,0))</f>
        <v>Sci/Sci</v>
      </c>
      <c r="AS106" s="238">
        <v>4</v>
      </c>
      <c r="AT106" s="197">
        <v>2</v>
      </c>
      <c r="AU106" s="197">
        <v>5</v>
      </c>
      <c r="AV106" s="198">
        <v>4</v>
      </c>
      <c r="AW106" s="19" t="str">
        <f>SUM(AT106:AV106)&amp;IF(ISBLANK(AX106),"","-1")</f>
        <v>11</v>
      </c>
      <c r="AX106" s="64"/>
      <c r="AY106" s="71">
        <v>7</v>
      </c>
      <c r="AZ106" s="11">
        <v>0.15</v>
      </c>
      <c r="BA106" s="243">
        <v>15</v>
      </c>
      <c r="BB106" s="27" t="s">
        <v>225</v>
      </c>
      <c r="BC106" s="27"/>
      <c r="BD106" s="27"/>
      <c r="BE106" s="27"/>
      <c r="BF106" s="54" t="s">
        <v>1875</v>
      </c>
      <c r="BG106" s="247" t="s">
        <v>1870</v>
      </c>
      <c r="BH106" s="51"/>
      <c r="BI106" s="64"/>
      <c r="BJ106" s="23" t="s">
        <v>1798</v>
      </c>
      <c r="BK106" s="23" t="s">
        <v>1799</v>
      </c>
      <c r="BL106" s="23" t="s">
        <v>1800</v>
      </c>
      <c r="BM106" s="23" t="s">
        <v>1801</v>
      </c>
      <c r="BN106" s="79" t="s">
        <v>1866</v>
      </c>
      <c r="BO106" s="22" t="s">
        <v>304</v>
      </c>
      <c r="BP106" s="9" t="s">
        <v>305</v>
      </c>
      <c r="BQ106" s="9" t="s">
        <v>306</v>
      </c>
      <c r="BR106" s="68"/>
      <c r="BS106" s="22"/>
      <c r="BT106" s="21" t="s">
        <v>311</v>
      </c>
      <c r="BU106" s="22" t="s">
        <v>303</v>
      </c>
      <c r="BV106" s="22" t="s">
        <v>311</v>
      </c>
      <c r="BW106" s="22" t="s">
        <v>303</v>
      </c>
      <c r="BX106" s="22"/>
      <c r="CA106" s="14"/>
      <c r="CB106" s="68" t="s">
        <v>303</v>
      </c>
      <c r="CG106" s="14"/>
      <c r="CT106" s="252" t="s">
        <v>270</v>
      </c>
    </row>
    <row r="107" spans="1:98" ht="26.1" customHeight="1">
      <c r="A107" s="63">
        <v>78</v>
      </c>
      <c r="B107" s="101" t="s">
        <v>994</v>
      </c>
      <c r="C107" s="103" t="s">
        <v>1128</v>
      </c>
      <c r="D107" s="181" t="s">
        <v>19</v>
      </c>
      <c r="E107" s="258" t="s">
        <v>119</v>
      </c>
      <c r="F107" s="196" t="s">
        <v>717</v>
      </c>
      <c r="G107" s="8">
        <v>5</v>
      </c>
      <c r="H107" s="8" t="s">
        <v>1794</v>
      </c>
      <c r="I107" s="2" t="s">
        <v>9</v>
      </c>
      <c r="J107" s="38">
        <v>42900</v>
      </c>
      <c r="K107" s="7" t="s">
        <v>519</v>
      </c>
      <c r="L107" s="11">
        <v>1.1000000000000001</v>
      </c>
      <c r="M107" s="11">
        <v>4</v>
      </c>
      <c r="N107" s="11">
        <v>4</v>
      </c>
      <c r="O107" s="7" t="s">
        <v>269</v>
      </c>
      <c r="P107" s="11" t="s">
        <v>270</v>
      </c>
      <c r="Q107" s="16">
        <v>750</v>
      </c>
      <c r="R107" s="94">
        <f>ROUND((((SUBSTITUTE(SUBSTITUTE(G107,"U",""),"*","")*1000)/SUBSTITUTE(J107,"*",""))*100+(((SUBSTITUTE(SUBSTITUTE(G107,"U",""),"*","")*1000)/SUBSTITUTE(J107,"*",""))*100*((1/60)*Q107)/100)),0)*(L107)</f>
        <v>14.3</v>
      </c>
      <c r="S107" s="80">
        <f t="shared" si="1"/>
        <v>8</v>
      </c>
      <c r="T107" s="29" t="s">
        <v>720</v>
      </c>
      <c r="U107" s="7" t="s">
        <v>727</v>
      </c>
      <c r="V107" s="7" t="s">
        <v>732</v>
      </c>
      <c r="W107" s="7" t="s">
        <v>736</v>
      </c>
      <c r="X107" s="7" t="s">
        <v>722</v>
      </c>
      <c r="Y107" s="83">
        <f>5-COUNTIF(T107:X107,"-")</f>
        <v>5</v>
      </c>
      <c r="AA107" s="75" t="s">
        <v>727</v>
      </c>
      <c r="AB107" s="75" t="s">
        <v>720</v>
      </c>
      <c r="AC107" s="75" t="s">
        <v>732</v>
      </c>
      <c r="AD107" s="75" t="s">
        <v>722</v>
      </c>
      <c r="AE107" s="75" t="s">
        <v>736</v>
      </c>
      <c r="AG107" s="105">
        <v>3</v>
      </c>
      <c r="AH107" s="105">
        <v>4</v>
      </c>
      <c r="AI107" s="105">
        <v>2</v>
      </c>
      <c r="AJ107" s="70">
        <v>0</v>
      </c>
      <c r="AK107" s="1" t="s">
        <v>270</v>
      </c>
      <c r="AL107" s="144">
        <v>3</v>
      </c>
      <c r="AM107" s="11">
        <v>7</v>
      </c>
      <c r="AN107" s="105">
        <v>2</v>
      </c>
      <c r="AO107" s="105">
        <v>0</v>
      </c>
      <c r="AP107" s="8" t="s">
        <v>270</v>
      </c>
      <c r="AQ107" s="89">
        <f>SUM(AL107:AO107)</f>
        <v>12</v>
      </c>
      <c r="AR107" s="85" t="str">
        <f>INDEX($AL$2:$AO$2,0,MATCH(MAX(AL107:AO107),AL107:AO107,0))&amp;"/"&amp;INDEX($AG$2:$AJ$2,0,MATCH(MAX(AG107:AJ107),AG107:AJ107,0))</f>
        <v>Eng/Eng</v>
      </c>
      <c r="AS107" s="238">
        <v>4</v>
      </c>
      <c r="AT107" s="197">
        <v>4</v>
      </c>
      <c r="AU107" s="197">
        <v>4</v>
      </c>
      <c r="AV107" s="198">
        <v>2</v>
      </c>
      <c r="AW107" s="19" t="str">
        <f>SUM(AT107:AV107)&amp;IF(ISBLANK(AX107),"","-1")</f>
        <v>10</v>
      </c>
      <c r="AX107" s="64"/>
      <c r="AY107" s="71">
        <v>8</v>
      </c>
      <c r="AZ107" s="11">
        <v>0.15</v>
      </c>
      <c r="BA107" s="243">
        <v>40</v>
      </c>
      <c r="BB107" s="27" t="s">
        <v>225</v>
      </c>
      <c r="BC107" s="27"/>
      <c r="BD107" s="27"/>
      <c r="BE107" s="27"/>
      <c r="BF107" s="54" t="s">
        <v>825</v>
      </c>
      <c r="BG107" s="247">
        <v>5</v>
      </c>
      <c r="BH107" s="51"/>
      <c r="BI107" s="64"/>
      <c r="BJ107" s="22"/>
      <c r="BK107" s="22"/>
      <c r="BL107" s="22"/>
      <c r="BM107" s="22"/>
      <c r="BN107" s="68"/>
      <c r="BO107" s="22" t="s">
        <v>304</v>
      </c>
      <c r="BP107" s="9" t="s">
        <v>305</v>
      </c>
      <c r="BQ107" s="9" t="s">
        <v>306</v>
      </c>
      <c r="BR107" s="68"/>
      <c r="BS107" s="9"/>
      <c r="BT107" s="21" t="s">
        <v>311</v>
      </c>
      <c r="BU107" s="22" t="s">
        <v>303</v>
      </c>
      <c r="BV107" s="22" t="s">
        <v>311</v>
      </c>
      <c r="BW107" s="22" t="s">
        <v>303</v>
      </c>
      <c r="BX107" s="22"/>
      <c r="CA107" s="14"/>
      <c r="CB107" s="68" t="s">
        <v>303</v>
      </c>
      <c r="CC107" s="23" t="s">
        <v>20</v>
      </c>
      <c r="CG107" s="14"/>
      <c r="CT107" s="252" t="s">
        <v>270</v>
      </c>
    </row>
    <row r="108" spans="1:98" ht="26.1" customHeight="1">
      <c r="A108" s="184">
        <v>78.2</v>
      </c>
      <c r="B108" s="101" t="s">
        <v>994</v>
      </c>
      <c r="C108" s="103" t="s">
        <v>1128</v>
      </c>
      <c r="D108" s="185" t="s">
        <v>19</v>
      </c>
      <c r="E108" s="259" t="s">
        <v>119</v>
      </c>
      <c r="F108" s="184" t="s">
        <v>717</v>
      </c>
      <c r="G108" s="187" t="s">
        <v>1876</v>
      </c>
      <c r="H108" s="187" t="s">
        <v>1782</v>
      </c>
      <c r="I108" s="2" t="s">
        <v>9</v>
      </c>
      <c r="J108" s="38">
        <v>57200</v>
      </c>
      <c r="K108" s="7" t="s">
        <v>519</v>
      </c>
      <c r="L108" s="11">
        <v>1.1000000000000001</v>
      </c>
      <c r="M108" s="11">
        <v>4</v>
      </c>
      <c r="N108" s="11">
        <v>4</v>
      </c>
      <c r="O108" s="7" t="s">
        <v>269</v>
      </c>
      <c r="P108" s="11" t="s">
        <v>270</v>
      </c>
      <c r="Q108" s="16">
        <v>750</v>
      </c>
      <c r="R108" s="94">
        <f>ROUND((((SUBSTITUTE(SUBSTITUTE(G108,"U",""),"*","")*1000)/SUBSTITUTE(J108,"*",""))*100+(((SUBSTITUTE(SUBSTITUTE(G108,"U",""),"*","")*1000)/SUBSTITUTE(J108,"*",""))*100*((1/60)*Q108)/100)),0)*(L108)</f>
        <v>11</v>
      </c>
      <c r="S108" s="80">
        <f t="shared" si="1"/>
        <v>8</v>
      </c>
      <c r="T108" s="29" t="s">
        <v>720</v>
      </c>
      <c r="U108" s="7" t="s">
        <v>727</v>
      </c>
      <c r="V108" s="7" t="s">
        <v>732</v>
      </c>
      <c r="W108" s="7" t="s">
        <v>736</v>
      </c>
      <c r="X108" s="7" t="s">
        <v>722</v>
      </c>
      <c r="Y108" s="83">
        <f>5-COUNTIF(T108:X108,"-")</f>
        <v>5</v>
      </c>
      <c r="AA108" s="75" t="s">
        <v>727</v>
      </c>
      <c r="AB108" s="75" t="s">
        <v>720</v>
      </c>
      <c r="AC108" s="75" t="s">
        <v>732</v>
      </c>
      <c r="AD108" s="75" t="s">
        <v>722</v>
      </c>
      <c r="AE108" s="75" t="s">
        <v>736</v>
      </c>
      <c r="AG108" s="105">
        <v>3</v>
      </c>
      <c r="AH108" s="105">
        <v>4</v>
      </c>
      <c r="AI108" s="105">
        <v>2</v>
      </c>
      <c r="AJ108" s="70">
        <v>0</v>
      </c>
      <c r="AK108" s="1" t="s">
        <v>270</v>
      </c>
      <c r="AL108" s="144">
        <v>3</v>
      </c>
      <c r="AM108" s="11">
        <v>7</v>
      </c>
      <c r="AN108" s="105">
        <v>2</v>
      </c>
      <c r="AO108" s="105">
        <v>0</v>
      </c>
      <c r="AP108" s="8" t="s">
        <v>270</v>
      </c>
      <c r="AQ108" s="89">
        <f>SUM(AL108:AO108)</f>
        <v>12</v>
      </c>
      <c r="AR108" s="85" t="str">
        <f>INDEX($AL$2:$AO$2,0,MATCH(MAX(AL108:AO108),AL108:AO108,0))&amp;"/"&amp;INDEX($AG$2:$AJ$2,0,MATCH(MAX(AG108:AJ108),AG108:AJ108,0))</f>
        <v>Eng/Eng</v>
      </c>
      <c r="AS108" s="238">
        <v>4</v>
      </c>
      <c r="AT108" s="197">
        <v>4</v>
      </c>
      <c r="AU108" s="197">
        <v>5</v>
      </c>
      <c r="AV108" s="198">
        <v>2</v>
      </c>
      <c r="AW108" s="19" t="str">
        <f>SUM(AT108:AV108)&amp;IF(ISBLANK(AX108),"","-1")</f>
        <v>11</v>
      </c>
      <c r="AX108" s="64"/>
      <c r="AY108" s="71">
        <v>8</v>
      </c>
      <c r="AZ108" s="11">
        <v>0.15</v>
      </c>
      <c r="BA108" s="243">
        <v>40</v>
      </c>
      <c r="BB108" s="27" t="s">
        <v>225</v>
      </c>
      <c r="BC108" s="27"/>
      <c r="BD108" s="27"/>
      <c r="BE108" s="27"/>
      <c r="BF108" s="54" t="s">
        <v>1875</v>
      </c>
      <c r="BG108" s="247" t="s">
        <v>1871</v>
      </c>
      <c r="BH108" s="51"/>
      <c r="BI108" s="64"/>
      <c r="BJ108" s="23" t="s">
        <v>1798</v>
      </c>
      <c r="BK108" s="23" t="s">
        <v>1799</v>
      </c>
      <c r="BL108" s="23" t="s">
        <v>1800</v>
      </c>
      <c r="BM108" s="23" t="s">
        <v>1801</v>
      </c>
      <c r="BN108" s="79" t="s">
        <v>1866</v>
      </c>
      <c r="BO108" s="22" t="s">
        <v>304</v>
      </c>
      <c r="BP108" s="9" t="s">
        <v>305</v>
      </c>
      <c r="BQ108" s="9" t="s">
        <v>306</v>
      </c>
      <c r="BR108" s="68"/>
      <c r="BS108" s="9"/>
      <c r="BT108" s="21" t="s">
        <v>311</v>
      </c>
      <c r="BU108" s="22" t="s">
        <v>303</v>
      </c>
      <c r="BV108" s="22" t="s">
        <v>311</v>
      </c>
      <c r="BW108" s="22" t="s">
        <v>303</v>
      </c>
      <c r="BX108" s="22"/>
      <c r="CA108" s="14"/>
      <c r="CB108" s="68" t="s">
        <v>303</v>
      </c>
      <c r="CC108" s="23" t="s">
        <v>20</v>
      </c>
      <c r="CG108" s="14"/>
      <c r="CT108" s="252" t="s">
        <v>270</v>
      </c>
    </row>
    <row r="109" spans="1:98" ht="26.1" customHeight="1">
      <c r="A109" s="63">
        <v>79</v>
      </c>
      <c r="B109" s="101" t="s">
        <v>995</v>
      </c>
      <c r="C109" s="103" t="s">
        <v>1208</v>
      </c>
      <c r="D109" s="181" t="s">
        <v>22</v>
      </c>
      <c r="E109" s="258" t="s">
        <v>119</v>
      </c>
      <c r="F109" s="196" t="s">
        <v>717</v>
      </c>
      <c r="G109" s="8">
        <v>5</v>
      </c>
      <c r="H109" s="8" t="s">
        <v>1794</v>
      </c>
      <c r="I109" s="2" t="s">
        <v>9</v>
      </c>
      <c r="J109" s="38">
        <v>43450</v>
      </c>
      <c r="K109" s="7" t="s">
        <v>442</v>
      </c>
      <c r="L109" s="11">
        <v>1.1000000000000001</v>
      </c>
      <c r="M109" s="11">
        <v>4</v>
      </c>
      <c r="N109" s="11">
        <v>4</v>
      </c>
      <c r="O109" s="7" t="s">
        <v>269</v>
      </c>
      <c r="P109" s="11" t="s">
        <v>270</v>
      </c>
      <c r="Q109" s="16">
        <v>700</v>
      </c>
      <c r="R109" s="94">
        <f>ROUND((((SUBSTITUTE(SUBSTITUTE(G109,"U",""),"*","")*1000)/SUBSTITUTE(J109,"*",""))*100+(((SUBSTITUTE(SUBSTITUTE(G109,"U",""),"*","")*1000)/SUBSTITUTE(J109,"*",""))*100*((1/60)*Q109)/100)),0)*(L109)</f>
        <v>14.3</v>
      </c>
      <c r="S109" s="80">
        <f t="shared" si="1"/>
        <v>8</v>
      </c>
      <c r="T109" s="29" t="s">
        <v>735</v>
      </c>
      <c r="U109" s="7" t="s">
        <v>731</v>
      </c>
      <c r="V109" s="7" t="s">
        <v>727</v>
      </c>
      <c r="W109" s="7" t="s">
        <v>723</v>
      </c>
      <c r="X109" s="7" t="s">
        <v>729</v>
      </c>
      <c r="Y109" s="83">
        <f>5-COUNTIF(T109:X109,"-")</f>
        <v>5</v>
      </c>
      <c r="AA109" s="75" t="s">
        <v>727</v>
      </c>
      <c r="AB109" s="75" t="s">
        <v>723</v>
      </c>
      <c r="AC109" s="75" t="s">
        <v>729</v>
      </c>
      <c r="AD109" s="75" t="s">
        <v>731</v>
      </c>
      <c r="AE109" s="75" t="s">
        <v>735</v>
      </c>
      <c r="AG109" s="105">
        <v>2</v>
      </c>
      <c r="AH109" s="105">
        <v>4</v>
      </c>
      <c r="AI109" s="105">
        <v>3</v>
      </c>
      <c r="AJ109" s="70">
        <v>2</v>
      </c>
      <c r="AK109" s="1" t="s">
        <v>270</v>
      </c>
      <c r="AL109" s="144">
        <v>3</v>
      </c>
      <c r="AM109" s="11">
        <v>4</v>
      </c>
      <c r="AN109" s="105">
        <v>3</v>
      </c>
      <c r="AO109" s="105">
        <v>2</v>
      </c>
      <c r="AP109" s="8" t="s">
        <v>270</v>
      </c>
      <c r="AQ109" s="89">
        <f>SUM(AL109:AO109)</f>
        <v>12</v>
      </c>
      <c r="AR109" s="85" t="str">
        <f>INDEX($AL$2:$AO$2,0,MATCH(MAX(AL109:AO109),AL109:AO109,0))&amp;"/"&amp;INDEX($AG$2:$AJ$2,0,MATCH(MAX(AG109:AJ109),AG109:AJ109,0))</f>
        <v>Eng/Eng</v>
      </c>
      <c r="AS109" s="238">
        <v>4</v>
      </c>
      <c r="AT109" s="197">
        <v>3</v>
      </c>
      <c r="AU109" s="197">
        <v>4</v>
      </c>
      <c r="AV109" s="198">
        <v>3</v>
      </c>
      <c r="AW109" s="19" t="str">
        <f>SUM(AT109:AV109)&amp;IF(ISBLANK(AX109),"","-1")</f>
        <v>10</v>
      </c>
      <c r="AX109" s="64"/>
      <c r="AY109" s="71">
        <v>7</v>
      </c>
      <c r="AZ109" s="11">
        <v>0.15</v>
      </c>
      <c r="BA109" s="243">
        <v>40</v>
      </c>
      <c r="BB109" s="27" t="s">
        <v>225</v>
      </c>
      <c r="BC109" s="27"/>
      <c r="BD109" s="27"/>
      <c r="BE109" s="27"/>
      <c r="BF109" s="54" t="s">
        <v>825</v>
      </c>
      <c r="BG109" s="247">
        <v>4</v>
      </c>
      <c r="BH109" s="51"/>
      <c r="BI109" s="64"/>
      <c r="BJ109" s="22"/>
      <c r="BK109" s="22"/>
      <c r="BL109" s="22"/>
      <c r="BM109" s="22"/>
      <c r="BN109" s="68"/>
      <c r="BO109" s="22" t="s">
        <v>304</v>
      </c>
      <c r="BP109" s="9" t="s">
        <v>305</v>
      </c>
      <c r="BQ109" s="9" t="s">
        <v>306</v>
      </c>
      <c r="BR109" s="68"/>
      <c r="BS109" s="22"/>
      <c r="BT109" s="21" t="s">
        <v>311</v>
      </c>
      <c r="BU109" s="22" t="s">
        <v>303</v>
      </c>
      <c r="BV109" s="22" t="s">
        <v>311</v>
      </c>
      <c r="BW109" s="22" t="s">
        <v>303</v>
      </c>
      <c r="BX109" s="22"/>
      <c r="CA109" s="14"/>
      <c r="CB109" s="68" t="s">
        <v>303</v>
      </c>
      <c r="CG109" s="14"/>
      <c r="CT109" s="252" t="s">
        <v>270</v>
      </c>
    </row>
    <row r="110" spans="1:98" ht="26.1" customHeight="1">
      <c r="A110" s="184">
        <v>79.2</v>
      </c>
      <c r="B110" s="101" t="s">
        <v>995</v>
      </c>
      <c r="C110" s="103" t="s">
        <v>1208</v>
      </c>
      <c r="D110" s="185" t="s">
        <v>22</v>
      </c>
      <c r="E110" s="259" t="s">
        <v>119</v>
      </c>
      <c r="F110" s="184" t="s">
        <v>717</v>
      </c>
      <c r="G110" s="187" t="s">
        <v>1876</v>
      </c>
      <c r="H110" s="187" t="s">
        <v>1782</v>
      </c>
      <c r="I110" s="2" t="s">
        <v>9</v>
      </c>
      <c r="J110" s="38">
        <v>57933.3</v>
      </c>
      <c r="K110" s="7" t="s">
        <v>442</v>
      </c>
      <c r="L110" s="11">
        <v>1.1000000000000001</v>
      </c>
      <c r="M110" s="11">
        <v>4</v>
      </c>
      <c r="N110" s="11">
        <v>4</v>
      </c>
      <c r="O110" s="7" t="s">
        <v>269</v>
      </c>
      <c r="P110" s="11" t="s">
        <v>270</v>
      </c>
      <c r="Q110" s="16">
        <v>700</v>
      </c>
      <c r="R110" s="94">
        <f>ROUND((((SUBSTITUTE(SUBSTITUTE(G110,"U",""),"*","")*1000)/SUBSTITUTE(J110,"*",""))*100+(((SUBSTITUTE(SUBSTITUTE(G110,"U",""),"*","")*1000)/SUBSTITUTE(J110,"*",""))*100*((1/60)*Q110)/100)),0)*(L110)</f>
        <v>11</v>
      </c>
      <c r="S110" s="80">
        <f t="shared" si="1"/>
        <v>8</v>
      </c>
      <c r="T110" s="29" t="s">
        <v>735</v>
      </c>
      <c r="U110" s="7" t="s">
        <v>731</v>
      </c>
      <c r="V110" s="7" t="s">
        <v>727</v>
      </c>
      <c r="W110" s="7" t="s">
        <v>723</v>
      </c>
      <c r="X110" s="7" t="s">
        <v>729</v>
      </c>
      <c r="Y110" s="83">
        <f>5-COUNTIF(T110:X110,"-")</f>
        <v>5</v>
      </c>
      <c r="AA110" s="75" t="s">
        <v>727</v>
      </c>
      <c r="AB110" s="75" t="s">
        <v>723</v>
      </c>
      <c r="AC110" s="75" t="s">
        <v>729</v>
      </c>
      <c r="AD110" s="75" t="s">
        <v>731</v>
      </c>
      <c r="AE110" s="75" t="s">
        <v>735</v>
      </c>
      <c r="AG110" s="105">
        <v>2</v>
      </c>
      <c r="AH110" s="105">
        <v>4</v>
      </c>
      <c r="AI110" s="105">
        <v>3</v>
      </c>
      <c r="AJ110" s="70">
        <v>2</v>
      </c>
      <c r="AK110" s="1" t="s">
        <v>270</v>
      </c>
      <c r="AL110" s="144">
        <v>3</v>
      </c>
      <c r="AM110" s="11">
        <v>4</v>
      </c>
      <c r="AN110" s="105">
        <v>3</v>
      </c>
      <c r="AO110" s="105">
        <v>2</v>
      </c>
      <c r="AP110" s="8" t="s">
        <v>270</v>
      </c>
      <c r="AQ110" s="89">
        <f>SUM(AL110:AO110)</f>
        <v>12</v>
      </c>
      <c r="AR110" s="85" t="str">
        <f>INDEX($AL$2:$AO$2,0,MATCH(MAX(AL110:AO110),AL110:AO110,0))&amp;"/"&amp;INDEX($AG$2:$AJ$2,0,MATCH(MAX(AG110:AJ110),AG110:AJ110,0))</f>
        <v>Eng/Eng</v>
      </c>
      <c r="AS110" s="238">
        <v>4</v>
      </c>
      <c r="AT110" s="197">
        <v>3</v>
      </c>
      <c r="AU110" s="197">
        <v>4</v>
      </c>
      <c r="AV110" s="198">
        <v>4</v>
      </c>
      <c r="AW110" s="19" t="str">
        <f>SUM(AT110:AV110)&amp;IF(ISBLANK(AX110),"","-1")</f>
        <v>11</v>
      </c>
      <c r="AX110" s="64"/>
      <c r="AY110" s="71">
        <v>7</v>
      </c>
      <c r="AZ110" s="11">
        <v>0.15</v>
      </c>
      <c r="BA110" s="243">
        <v>40</v>
      </c>
      <c r="BB110" s="27" t="s">
        <v>225</v>
      </c>
      <c r="BC110" s="27"/>
      <c r="BD110" s="27"/>
      <c r="BE110" s="27"/>
      <c r="BF110" s="54" t="s">
        <v>1875</v>
      </c>
      <c r="BG110" s="247" t="s">
        <v>1870</v>
      </c>
      <c r="BH110" s="51"/>
      <c r="BI110" s="64"/>
      <c r="BJ110" s="23" t="s">
        <v>1798</v>
      </c>
      <c r="BK110" s="23" t="s">
        <v>1799</v>
      </c>
      <c r="BL110" s="23" t="s">
        <v>1800</v>
      </c>
      <c r="BM110" s="23" t="s">
        <v>1801</v>
      </c>
      <c r="BN110" s="79" t="s">
        <v>1866</v>
      </c>
      <c r="BO110" s="22" t="s">
        <v>304</v>
      </c>
      <c r="BP110" s="9" t="s">
        <v>305</v>
      </c>
      <c r="BQ110" s="9" t="s">
        <v>306</v>
      </c>
      <c r="BR110" s="68"/>
      <c r="BS110" s="9"/>
      <c r="BT110" s="21" t="s">
        <v>311</v>
      </c>
      <c r="BU110" s="22" t="s">
        <v>303</v>
      </c>
      <c r="BV110" s="22" t="s">
        <v>311</v>
      </c>
      <c r="BW110" s="22" t="s">
        <v>303</v>
      </c>
      <c r="BX110" s="22"/>
      <c r="CA110" s="14"/>
      <c r="CB110" s="68" t="s">
        <v>303</v>
      </c>
      <c r="CG110" s="14"/>
      <c r="CT110" s="252" t="s">
        <v>270</v>
      </c>
    </row>
    <row r="111" spans="1:98" ht="26.1" customHeight="1">
      <c r="A111" s="63">
        <v>80</v>
      </c>
      <c r="B111" s="101" t="s">
        <v>996</v>
      </c>
      <c r="C111" s="103" t="s">
        <v>1209</v>
      </c>
      <c r="D111" s="181" t="s">
        <v>25</v>
      </c>
      <c r="E111" s="258" t="s">
        <v>119</v>
      </c>
      <c r="F111" s="196" t="s">
        <v>717</v>
      </c>
      <c r="G111" s="8">
        <v>5</v>
      </c>
      <c r="H111" s="8" t="s">
        <v>1794</v>
      </c>
      <c r="I111" s="2" t="s">
        <v>9</v>
      </c>
      <c r="J111" s="38">
        <v>44000</v>
      </c>
      <c r="K111" s="7" t="s">
        <v>328</v>
      </c>
      <c r="L111" s="11">
        <v>1.1000000000000001</v>
      </c>
      <c r="M111" s="11">
        <v>4</v>
      </c>
      <c r="N111" s="11">
        <v>4</v>
      </c>
      <c r="O111" s="7" t="s">
        <v>269</v>
      </c>
      <c r="P111" s="11" t="s">
        <v>270</v>
      </c>
      <c r="Q111" s="16">
        <v>1000</v>
      </c>
      <c r="R111" s="94">
        <f>ROUND((((SUBSTITUTE(SUBSTITUTE(G111,"U",""),"*","")*1000)/SUBSTITUTE(J111,"*",""))*100+(((SUBSTITUTE(SUBSTITUTE(G111,"U",""),"*","")*1000)/SUBSTITUTE(J111,"*",""))*100*((1/60)*Q111)/100)),0)*(L111)</f>
        <v>14.3</v>
      </c>
      <c r="S111" s="80">
        <f t="shared" si="1"/>
        <v>8</v>
      </c>
      <c r="T111" s="29" t="s">
        <v>731</v>
      </c>
      <c r="U111" s="7" t="s">
        <v>727</v>
      </c>
      <c r="V111" s="7" t="s">
        <v>721</v>
      </c>
      <c r="W111" s="7" t="s">
        <v>736</v>
      </c>
      <c r="X111" s="7" t="s">
        <v>722</v>
      </c>
      <c r="Y111" s="83">
        <f>5-COUNTIF(T111:X111,"-")</f>
        <v>5</v>
      </c>
      <c r="AA111" s="75" t="s">
        <v>727</v>
      </c>
      <c r="AB111" s="75" t="s">
        <v>721</v>
      </c>
      <c r="AC111" s="75" t="s">
        <v>731</v>
      </c>
      <c r="AD111" s="75" t="s">
        <v>722</v>
      </c>
      <c r="AE111" s="75" t="s">
        <v>736</v>
      </c>
      <c r="AG111" s="105">
        <v>2</v>
      </c>
      <c r="AH111" s="105">
        <v>4</v>
      </c>
      <c r="AI111" s="105">
        <v>2</v>
      </c>
      <c r="AJ111" s="70">
        <v>0</v>
      </c>
      <c r="AK111" s="1" t="s">
        <v>270</v>
      </c>
      <c r="AL111" s="144">
        <v>2</v>
      </c>
      <c r="AM111" s="11">
        <v>8</v>
      </c>
      <c r="AN111" s="105">
        <v>2</v>
      </c>
      <c r="AO111" s="105">
        <v>0</v>
      </c>
      <c r="AP111" s="8" t="s">
        <v>270</v>
      </c>
      <c r="AQ111" s="89">
        <f>SUM(AL111:AO111)</f>
        <v>12</v>
      </c>
      <c r="AR111" s="85" t="str">
        <f>INDEX($AL$2:$AO$2,0,MATCH(MAX(AL111:AO111),AL111:AO111,0))&amp;"/"&amp;INDEX($AG$2:$AJ$2,0,MATCH(MAX(AG111:AJ111),AG111:AJ111,0))</f>
        <v>Eng/Eng</v>
      </c>
      <c r="AS111" s="238">
        <v>4</v>
      </c>
      <c r="AT111" s="197">
        <v>2</v>
      </c>
      <c r="AU111" s="197">
        <v>5</v>
      </c>
      <c r="AV111" s="198">
        <v>3</v>
      </c>
      <c r="AW111" s="19" t="str">
        <f>SUM(AT111:AV111)&amp;IF(ISBLANK(AX111),"","-1")</f>
        <v>10</v>
      </c>
      <c r="AX111" s="64"/>
      <c r="AY111" s="71">
        <v>6</v>
      </c>
      <c r="AZ111" s="257">
        <v>0.15</v>
      </c>
      <c r="BA111" s="270">
        <v>25</v>
      </c>
      <c r="BB111" s="27" t="s">
        <v>225</v>
      </c>
      <c r="BC111" s="4" t="s">
        <v>812</v>
      </c>
      <c r="BD111" s="27"/>
      <c r="BE111" s="27"/>
      <c r="BF111" s="54" t="s">
        <v>825</v>
      </c>
      <c r="BG111" s="247">
        <v>4</v>
      </c>
      <c r="BH111" s="51"/>
      <c r="BI111" s="64"/>
      <c r="BJ111" s="22"/>
      <c r="BK111" s="22"/>
      <c r="BL111" s="22"/>
      <c r="BM111" s="22"/>
      <c r="BN111" s="68"/>
      <c r="BO111" s="22" t="s">
        <v>304</v>
      </c>
      <c r="BP111" s="9" t="s">
        <v>305</v>
      </c>
      <c r="BQ111" s="9" t="s">
        <v>306</v>
      </c>
      <c r="BR111" s="68"/>
      <c r="BS111" s="9"/>
      <c r="BT111" s="20" t="s">
        <v>572</v>
      </c>
      <c r="BU111" s="23" t="s">
        <v>572</v>
      </c>
      <c r="BV111" s="23" t="s">
        <v>572</v>
      </c>
      <c r="BW111" s="23" t="s">
        <v>572</v>
      </c>
      <c r="CA111" s="14"/>
      <c r="CB111" s="69" t="s">
        <v>572</v>
      </c>
      <c r="CG111" s="14"/>
      <c r="CT111" s="252" t="s">
        <v>270</v>
      </c>
    </row>
    <row r="112" spans="1:98" ht="26.1" customHeight="1">
      <c r="A112" s="184">
        <v>80.2</v>
      </c>
      <c r="B112" s="101" t="s">
        <v>996</v>
      </c>
      <c r="C112" s="103" t="s">
        <v>1209</v>
      </c>
      <c r="D112" s="185" t="s">
        <v>25</v>
      </c>
      <c r="E112" s="259" t="s">
        <v>119</v>
      </c>
      <c r="F112" s="184" t="s">
        <v>717</v>
      </c>
      <c r="G112" s="187" t="s">
        <v>1876</v>
      </c>
      <c r="H112" s="187" t="s">
        <v>1782</v>
      </c>
      <c r="I112" s="2" t="s">
        <v>9</v>
      </c>
      <c r="J112" s="38">
        <v>58666.7</v>
      </c>
      <c r="K112" s="7" t="s">
        <v>328</v>
      </c>
      <c r="L112" s="11">
        <v>1.1000000000000001</v>
      </c>
      <c r="M112" s="11">
        <v>4</v>
      </c>
      <c r="N112" s="11">
        <v>4</v>
      </c>
      <c r="O112" s="7" t="s">
        <v>269</v>
      </c>
      <c r="P112" s="11" t="s">
        <v>270</v>
      </c>
      <c r="Q112" s="16">
        <v>1000</v>
      </c>
      <c r="R112" s="94">
        <f>ROUND((((SUBSTITUTE(SUBSTITUTE(G112,"U",""),"*","")*1000)/SUBSTITUTE(J112,"*",""))*100+(((SUBSTITUTE(SUBSTITUTE(G112,"U",""),"*","")*1000)/SUBSTITUTE(J112,"*",""))*100*((1/60)*Q112)/100)),0)*(L112)</f>
        <v>11</v>
      </c>
      <c r="S112" s="80">
        <f t="shared" si="1"/>
        <v>8</v>
      </c>
      <c r="T112" s="29" t="s">
        <v>731</v>
      </c>
      <c r="U112" s="7" t="s">
        <v>727</v>
      </c>
      <c r="V112" s="7" t="s">
        <v>721</v>
      </c>
      <c r="W112" s="7" t="s">
        <v>736</v>
      </c>
      <c r="X112" s="7" t="s">
        <v>722</v>
      </c>
      <c r="Y112" s="83">
        <f>5-COUNTIF(T112:X112,"-")</f>
        <v>5</v>
      </c>
      <c r="AA112" s="75" t="s">
        <v>727</v>
      </c>
      <c r="AB112" s="75" t="s">
        <v>721</v>
      </c>
      <c r="AC112" s="75" t="s">
        <v>731</v>
      </c>
      <c r="AD112" s="75" t="s">
        <v>722</v>
      </c>
      <c r="AE112" s="75" t="s">
        <v>736</v>
      </c>
      <c r="AG112" s="105">
        <v>2</v>
      </c>
      <c r="AH112" s="105">
        <v>4</v>
      </c>
      <c r="AI112" s="105">
        <v>2</v>
      </c>
      <c r="AJ112" s="70">
        <v>0</v>
      </c>
      <c r="AK112" s="1" t="s">
        <v>270</v>
      </c>
      <c r="AL112" s="144">
        <v>2</v>
      </c>
      <c r="AM112" s="11">
        <v>8</v>
      </c>
      <c r="AN112" s="105">
        <v>2</v>
      </c>
      <c r="AO112" s="105">
        <v>0</v>
      </c>
      <c r="AP112" s="8" t="s">
        <v>270</v>
      </c>
      <c r="AQ112" s="89">
        <f>SUM(AL112:AO112)</f>
        <v>12</v>
      </c>
      <c r="AR112" s="85" t="str">
        <f>INDEX($AL$2:$AO$2,0,MATCH(MAX(AL112:AO112),AL112:AO112,0))&amp;"/"&amp;INDEX($AG$2:$AJ$2,0,MATCH(MAX(AG112:AJ112),AG112:AJ112,0))</f>
        <v>Eng/Eng</v>
      </c>
      <c r="AS112" s="238">
        <v>4</v>
      </c>
      <c r="AT112" s="197">
        <v>3</v>
      </c>
      <c r="AU112" s="197">
        <v>5</v>
      </c>
      <c r="AV112" s="198">
        <v>3</v>
      </c>
      <c r="AW112" s="19" t="str">
        <f>SUM(AT112:AV112)&amp;IF(ISBLANK(AX112),"","-1")</f>
        <v>11</v>
      </c>
      <c r="AX112" s="64"/>
      <c r="AY112" s="71">
        <v>6</v>
      </c>
      <c r="AZ112" s="257">
        <v>0.15</v>
      </c>
      <c r="BA112" s="270">
        <v>25</v>
      </c>
      <c r="BB112" s="27" t="s">
        <v>225</v>
      </c>
      <c r="BC112" s="4" t="s">
        <v>812</v>
      </c>
      <c r="BD112" s="27"/>
      <c r="BE112" s="27"/>
      <c r="BF112" s="54" t="s">
        <v>1875</v>
      </c>
      <c r="BG112" s="247" t="s">
        <v>1870</v>
      </c>
      <c r="BH112" s="51"/>
      <c r="BI112" s="64"/>
      <c r="BJ112" s="23" t="s">
        <v>1798</v>
      </c>
      <c r="BK112" s="23" t="s">
        <v>1799</v>
      </c>
      <c r="BL112" s="23" t="s">
        <v>1800</v>
      </c>
      <c r="BM112" s="23" t="s">
        <v>1801</v>
      </c>
      <c r="BN112" s="79" t="s">
        <v>1866</v>
      </c>
      <c r="BO112" s="22" t="s">
        <v>304</v>
      </c>
      <c r="BP112" s="9" t="s">
        <v>305</v>
      </c>
      <c r="BQ112" s="9" t="s">
        <v>306</v>
      </c>
      <c r="BR112" s="68"/>
      <c r="BS112" s="22"/>
      <c r="BT112" s="20" t="s">
        <v>572</v>
      </c>
      <c r="BU112" s="23" t="s">
        <v>572</v>
      </c>
      <c r="BV112" s="23" t="s">
        <v>572</v>
      </c>
      <c r="BW112" s="23" t="s">
        <v>572</v>
      </c>
      <c r="CA112" s="14"/>
      <c r="CB112" s="69" t="s">
        <v>572</v>
      </c>
      <c r="CG112" s="14"/>
      <c r="CT112" s="252" t="s">
        <v>270</v>
      </c>
    </row>
    <row r="113" spans="1:98" ht="26.1" customHeight="1">
      <c r="A113" s="63">
        <v>81</v>
      </c>
      <c r="B113" s="101" t="s">
        <v>1000</v>
      </c>
      <c r="C113" s="103" t="s">
        <v>1210</v>
      </c>
      <c r="D113" s="39" t="s">
        <v>868</v>
      </c>
      <c r="E113" s="258" t="s">
        <v>119</v>
      </c>
      <c r="F113" s="196" t="s">
        <v>714</v>
      </c>
      <c r="G113" s="8">
        <v>5</v>
      </c>
      <c r="H113" s="8" t="s">
        <v>1794</v>
      </c>
      <c r="I113" s="2" t="s">
        <v>79</v>
      </c>
      <c r="J113" s="38">
        <v>41250</v>
      </c>
      <c r="K113" s="7" t="s">
        <v>328</v>
      </c>
      <c r="L113" s="11">
        <v>1.1000000000000001</v>
      </c>
      <c r="M113" s="11">
        <v>5</v>
      </c>
      <c r="N113" s="11">
        <v>3</v>
      </c>
      <c r="O113" s="7" t="s">
        <v>223</v>
      </c>
      <c r="P113" s="11" t="s">
        <v>270</v>
      </c>
      <c r="Q113" s="16">
        <v>500</v>
      </c>
      <c r="R113" s="94">
        <f>ROUND((((SUBSTITUTE(SUBSTITUTE(G113,"U",""),"*","")*1000)/SUBSTITUTE(J113,"*",""))*100+(((SUBSTITUTE(SUBSTITUTE(G113,"U",""),"*","")*1000)/SUBSTITUTE(J113,"*",""))*100*((1/60)*Q113)/100)),0)*(L113)</f>
        <v>14.3</v>
      </c>
      <c r="S113" s="80">
        <f t="shared" si="1"/>
        <v>8</v>
      </c>
      <c r="T113" s="29" t="s">
        <v>720</v>
      </c>
      <c r="U113" s="7" t="s">
        <v>735</v>
      </c>
      <c r="V113" s="7" t="s">
        <v>727</v>
      </c>
      <c r="W113" s="7" t="s">
        <v>722</v>
      </c>
      <c r="X113" s="7" t="s">
        <v>729</v>
      </c>
      <c r="Y113" s="83">
        <f>5-COUNTIF(T113:X113,"-")</f>
        <v>5</v>
      </c>
      <c r="AA113" s="75" t="s">
        <v>727</v>
      </c>
      <c r="AB113" s="75" t="s">
        <v>720</v>
      </c>
      <c r="AC113" s="75" t="s">
        <v>722</v>
      </c>
      <c r="AD113" s="75" t="s">
        <v>729</v>
      </c>
      <c r="AE113" s="75" t="s">
        <v>735</v>
      </c>
      <c r="AG113" s="105">
        <v>3</v>
      </c>
      <c r="AH113" s="105">
        <v>4</v>
      </c>
      <c r="AI113" s="105">
        <v>2</v>
      </c>
      <c r="AJ113" s="70">
        <v>2</v>
      </c>
      <c r="AK113" s="1" t="s">
        <v>270</v>
      </c>
      <c r="AL113" s="144">
        <v>5</v>
      </c>
      <c r="AM113" s="11">
        <v>4</v>
      </c>
      <c r="AN113" s="105">
        <v>2</v>
      </c>
      <c r="AO113" s="105">
        <v>1</v>
      </c>
      <c r="AP113" s="8" t="s">
        <v>270</v>
      </c>
      <c r="AQ113" s="89">
        <f>SUM(AL113:AO113)</f>
        <v>12</v>
      </c>
      <c r="AR113" s="85" t="str">
        <f>INDEX($AL$2:$AO$2,0,MATCH(MAX(AL113:AO113),AL113:AO113,0))&amp;"/"&amp;INDEX($AG$2:$AJ$2,0,MATCH(MAX(AG113:AJ113),AG113:AJ113,0))</f>
        <v>Tac/Eng</v>
      </c>
      <c r="AS113" s="238">
        <v>4</v>
      </c>
      <c r="AT113" s="197">
        <v>4</v>
      </c>
      <c r="AU113" s="197">
        <v>4</v>
      </c>
      <c r="AV113" s="198">
        <v>2</v>
      </c>
      <c r="AW113" s="19" t="str">
        <f>SUM(AT113:AV113)&amp;IF(ISBLANK(AX113),"","-1")</f>
        <v>10</v>
      </c>
      <c r="AX113" s="68"/>
      <c r="AY113" s="71">
        <v>9</v>
      </c>
      <c r="AZ113" s="11">
        <v>0.15</v>
      </c>
      <c r="BA113" s="243">
        <v>50</v>
      </c>
      <c r="BB113" s="30" t="s">
        <v>276</v>
      </c>
      <c r="BC113" s="4" t="s">
        <v>550</v>
      </c>
      <c r="BD113" s="27"/>
      <c r="BE113" s="27"/>
      <c r="BF113" s="54" t="s">
        <v>825</v>
      </c>
      <c r="BG113" s="247">
        <v>4</v>
      </c>
      <c r="BH113" s="51"/>
      <c r="BI113" s="64"/>
      <c r="BJ113" s="30"/>
      <c r="BK113" s="30"/>
      <c r="BL113" s="30"/>
      <c r="BM113" s="30"/>
      <c r="BN113" s="96"/>
      <c r="BO113" s="30" t="s">
        <v>304</v>
      </c>
      <c r="BP113" s="4" t="s">
        <v>305</v>
      </c>
      <c r="BQ113" s="4" t="s">
        <v>306</v>
      </c>
      <c r="BR113" s="96" t="s">
        <v>945</v>
      </c>
      <c r="BS113" s="30"/>
      <c r="BT113" s="31" t="s">
        <v>951</v>
      </c>
      <c r="BU113" s="4" t="s">
        <v>312</v>
      </c>
      <c r="BV113" s="4" t="s">
        <v>311</v>
      </c>
      <c r="BW113" s="4" t="s">
        <v>311</v>
      </c>
      <c r="BX113" s="30" t="s">
        <v>303</v>
      </c>
      <c r="BY113" s="31" t="s">
        <v>311</v>
      </c>
      <c r="BZ113" s="4" t="s">
        <v>311</v>
      </c>
      <c r="CA113" s="4" t="s">
        <v>303</v>
      </c>
      <c r="CC113" s="30" t="s">
        <v>949</v>
      </c>
      <c r="CD113" s="4" t="s">
        <v>939</v>
      </c>
      <c r="CE113" s="4" t="s">
        <v>950</v>
      </c>
      <c r="CG113" s="14"/>
      <c r="CI113" s="30" t="s">
        <v>952</v>
      </c>
      <c r="CJ113" s="4" t="s">
        <v>953</v>
      </c>
      <c r="CK113" s="4" t="s">
        <v>954</v>
      </c>
    </row>
    <row r="114" spans="1:98" ht="26.1" customHeight="1">
      <c r="A114" s="184">
        <v>81.2</v>
      </c>
      <c r="B114" s="101" t="s">
        <v>1000</v>
      </c>
      <c r="C114" s="103" t="s">
        <v>1210</v>
      </c>
      <c r="D114" s="188" t="s">
        <v>868</v>
      </c>
      <c r="E114" s="259" t="s">
        <v>119</v>
      </c>
      <c r="F114" s="184" t="s">
        <v>714</v>
      </c>
      <c r="G114" s="187" t="s">
        <v>1876</v>
      </c>
      <c r="H114" s="187" t="s">
        <v>1782</v>
      </c>
      <c r="I114" s="2" t="s">
        <v>79</v>
      </c>
      <c r="J114" s="38">
        <v>55000</v>
      </c>
      <c r="K114" s="7" t="s">
        <v>328</v>
      </c>
      <c r="L114" s="11">
        <v>1.1000000000000001</v>
      </c>
      <c r="M114" s="11">
        <v>5</v>
      </c>
      <c r="N114" s="11">
        <v>3</v>
      </c>
      <c r="O114" s="7" t="s">
        <v>223</v>
      </c>
      <c r="P114" s="11" t="s">
        <v>270</v>
      </c>
      <c r="Q114" s="16">
        <v>500</v>
      </c>
      <c r="R114" s="94">
        <f>ROUND((((SUBSTITUTE(SUBSTITUTE(G114,"U",""),"*","")*1000)/SUBSTITUTE(J114,"*",""))*100+(((SUBSTITUTE(SUBSTITUTE(G114,"U",""),"*","")*1000)/SUBSTITUTE(J114,"*",""))*100*((1/60)*Q114)/100)),0)*(L114)</f>
        <v>11</v>
      </c>
      <c r="S114" s="80">
        <f t="shared" si="1"/>
        <v>8</v>
      </c>
      <c r="T114" s="29" t="s">
        <v>720</v>
      </c>
      <c r="U114" s="7" t="s">
        <v>735</v>
      </c>
      <c r="V114" s="7" t="s">
        <v>727</v>
      </c>
      <c r="W114" s="7" t="s">
        <v>722</v>
      </c>
      <c r="X114" s="7" t="s">
        <v>729</v>
      </c>
      <c r="Y114" s="83">
        <f>5-COUNTIF(T114:X114,"-")</f>
        <v>5</v>
      </c>
      <c r="AA114" s="75" t="s">
        <v>727</v>
      </c>
      <c r="AB114" s="75" t="s">
        <v>720</v>
      </c>
      <c r="AC114" s="75" t="s">
        <v>722</v>
      </c>
      <c r="AD114" s="75" t="s">
        <v>729</v>
      </c>
      <c r="AE114" s="75" t="s">
        <v>735</v>
      </c>
      <c r="AG114" s="105">
        <v>3</v>
      </c>
      <c r="AH114" s="105">
        <v>4</v>
      </c>
      <c r="AI114" s="105">
        <v>2</v>
      </c>
      <c r="AJ114" s="70">
        <v>2</v>
      </c>
      <c r="AK114" s="1" t="s">
        <v>270</v>
      </c>
      <c r="AL114" s="144">
        <v>5</v>
      </c>
      <c r="AM114" s="11">
        <v>4</v>
      </c>
      <c r="AN114" s="105">
        <v>2</v>
      </c>
      <c r="AO114" s="105">
        <v>1</v>
      </c>
      <c r="AP114" s="8" t="s">
        <v>270</v>
      </c>
      <c r="AQ114" s="89">
        <f>SUM(AL114:AO114)</f>
        <v>12</v>
      </c>
      <c r="AR114" s="85" t="str">
        <f>INDEX($AL$2:$AO$2,0,MATCH(MAX(AL114:AO114),AL114:AO114,0))&amp;"/"&amp;INDEX($AG$2:$AJ$2,0,MATCH(MAX(AG114:AJ114),AG114:AJ114,0))</f>
        <v>Tac/Eng</v>
      </c>
      <c r="AS114" s="238">
        <v>4</v>
      </c>
      <c r="AT114" s="197">
        <v>4</v>
      </c>
      <c r="AU114" s="197">
        <v>5</v>
      </c>
      <c r="AV114" s="198">
        <v>2</v>
      </c>
      <c r="AW114" s="19" t="str">
        <f>SUM(AT114:AV114)&amp;IF(ISBLANK(AX114),"","-1")</f>
        <v>11</v>
      </c>
      <c r="AX114" s="68"/>
      <c r="AY114" s="71">
        <v>9</v>
      </c>
      <c r="AZ114" s="11">
        <v>0.15</v>
      </c>
      <c r="BA114" s="243">
        <v>50</v>
      </c>
      <c r="BB114" s="30" t="s">
        <v>276</v>
      </c>
      <c r="BC114" s="4" t="s">
        <v>550</v>
      </c>
      <c r="BD114" s="27"/>
      <c r="BE114" s="27"/>
      <c r="BF114" s="54" t="s">
        <v>1875</v>
      </c>
      <c r="BG114" s="247" t="s">
        <v>1870</v>
      </c>
      <c r="BH114" s="51"/>
      <c r="BI114" s="64"/>
      <c r="BJ114" s="23" t="s">
        <v>1798</v>
      </c>
      <c r="BK114" s="23" t="s">
        <v>1810</v>
      </c>
      <c r="BL114" s="23" t="s">
        <v>1800</v>
      </c>
      <c r="BM114" s="23" t="s">
        <v>1801</v>
      </c>
      <c r="BN114" s="79" t="s">
        <v>1866</v>
      </c>
      <c r="BO114" s="30" t="s">
        <v>304</v>
      </c>
      <c r="BP114" s="4" t="s">
        <v>305</v>
      </c>
      <c r="BQ114" s="4" t="s">
        <v>306</v>
      </c>
      <c r="BR114" s="96" t="s">
        <v>945</v>
      </c>
      <c r="BS114" s="30"/>
      <c r="BT114" s="31" t="s">
        <v>951</v>
      </c>
      <c r="BU114" s="4" t="s">
        <v>312</v>
      </c>
      <c r="BV114" s="4" t="s">
        <v>311</v>
      </c>
      <c r="BW114" s="4" t="s">
        <v>311</v>
      </c>
      <c r="BX114" s="30" t="s">
        <v>303</v>
      </c>
      <c r="BY114" s="31" t="s">
        <v>311</v>
      </c>
      <c r="BZ114" s="4" t="s">
        <v>311</v>
      </c>
      <c r="CA114" s="4" t="s">
        <v>303</v>
      </c>
      <c r="CC114" s="30" t="s">
        <v>949</v>
      </c>
      <c r="CD114" s="4" t="s">
        <v>939</v>
      </c>
      <c r="CE114" s="4" t="s">
        <v>950</v>
      </c>
      <c r="CG114" s="14"/>
      <c r="CI114" s="30" t="s">
        <v>952</v>
      </c>
      <c r="CJ114" s="4" t="s">
        <v>953</v>
      </c>
      <c r="CK114" s="4" t="s">
        <v>954</v>
      </c>
    </row>
    <row r="115" spans="1:98" ht="26.1" customHeight="1">
      <c r="A115" s="63">
        <v>82</v>
      </c>
      <c r="B115" s="101" t="s">
        <v>997</v>
      </c>
      <c r="C115" s="103" t="s">
        <v>1584</v>
      </c>
      <c r="D115" s="181" t="s">
        <v>869</v>
      </c>
      <c r="E115" s="258" t="s">
        <v>119</v>
      </c>
      <c r="F115" s="196" t="s">
        <v>717</v>
      </c>
      <c r="G115" s="8">
        <v>5</v>
      </c>
      <c r="H115" s="8" t="s">
        <v>1794</v>
      </c>
      <c r="I115" s="2" t="s">
        <v>9</v>
      </c>
      <c r="J115" s="38">
        <v>42900</v>
      </c>
      <c r="K115" s="7" t="s">
        <v>518</v>
      </c>
      <c r="L115" s="11">
        <v>1.1000000000000001</v>
      </c>
      <c r="M115" s="11">
        <v>4</v>
      </c>
      <c r="N115" s="11">
        <v>4</v>
      </c>
      <c r="O115" s="7" t="s">
        <v>269</v>
      </c>
      <c r="P115" s="11" t="s">
        <v>270</v>
      </c>
      <c r="Q115" s="16">
        <v>800</v>
      </c>
      <c r="R115" s="94">
        <f>ROUND((((SUBSTITUTE(SUBSTITUTE(G115,"U",""),"*","")*1000)/SUBSTITUTE(J115,"*",""))*100+(((SUBSTITUTE(SUBSTITUTE(G115,"U",""),"*","")*1000)/SUBSTITUTE(J115,"*",""))*100*((1/60)*Q115)/100)),0)*(L115)</f>
        <v>14.3</v>
      </c>
      <c r="S115" s="80">
        <f t="shared" si="1"/>
        <v>8</v>
      </c>
      <c r="T115" s="29" t="s">
        <v>720</v>
      </c>
      <c r="U115" s="7" t="s">
        <v>735</v>
      </c>
      <c r="V115" s="7" t="s">
        <v>727</v>
      </c>
      <c r="W115" s="7" t="s">
        <v>732</v>
      </c>
      <c r="X115" s="7" t="s">
        <v>729</v>
      </c>
      <c r="Y115" s="83">
        <f>5-COUNTIF(T115:X115,"-")</f>
        <v>5</v>
      </c>
      <c r="AA115" s="75" t="s">
        <v>727</v>
      </c>
      <c r="AB115" s="75" t="s">
        <v>720</v>
      </c>
      <c r="AC115" s="75" t="s">
        <v>729</v>
      </c>
      <c r="AD115" s="75" t="s">
        <v>732</v>
      </c>
      <c r="AE115" s="75" t="s">
        <v>735</v>
      </c>
      <c r="AG115" s="105">
        <v>3</v>
      </c>
      <c r="AH115" s="105">
        <v>4</v>
      </c>
      <c r="AI115" s="105">
        <v>0</v>
      </c>
      <c r="AJ115" s="70">
        <v>2</v>
      </c>
      <c r="AK115" s="1" t="s">
        <v>270</v>
      </c>
      <c r="AL115" s="144">
        <v>4</v>
      </c>
      <c r="AM115" s="11">
        <v>6</v>
      </c>
      <c r="AN115" s="105">
        <v>0</v>
      </c>
      <c r="AO115" s="105">
        <v>2</v>
      </c>
      <c r="AP115" s="8" t="s">
        <v>270</v>
      </c>
      <c r="AQ115" s="89">
        <f>SUM(AL115:AO115)</f>
        <v>12</v>
      </c>
      <c r="AR115" s="85" t="str">
        <f>INDEX($AL$2:$AO$2,0,MATCH(MAX(AL115:AO115),AL115:AO115,0))&amp;"/"&amp;INDEX($AG$2:$AJ$2,0,MATCH(MAX(AG115:AJ115),AG115:AJ115,0))</f>
        <v>Eng/Eng</v>
      </c>
      <c r="AS115" s="238">
        <v>4</v>
      </c>
      <c r="AT115" s="197">
        <v>4</v>
      </c>
      <c r="AU115" s="197">
        <v>4</v>
      </c>
      <c r="AV115" s="198">
        <v>2</v>
      </c>
      <c r="AW115" s="19" t="str">
        <f>SUM(AT115:AV115)&amp;IF(ISBLANK(AX115),"","-1")</f>
        <v>10</v>
      </c>
      <c r="AX115" s="64"/>
      <c r="AY115" s="71">
        <v>7</v>
      </c>
      <c r="AZ115" s="11">
        <v>0.15</v>
      </c>
      <c r="BA115" s="243">
        <v>30</v>
      </c>
      <c r="BB115" s="27" t="s">
        <v>276</v>
      </c>
      <c r="BC115" s="27" t="s">
        <v>322</v>
      </c>
      <c r="BD115" s="27" t="s">
        <v>323</v>
      </c>
      <c r="BE115" s="27"/>
      <c r="BF115" s="54" t="s">
        <v>825</v>
      </c>
      <c r="BG115" s="247">
        <v>4</v>
      </c>
      <c r="BH115" s="51"/>
      <c r="BI115" s="64"/>
      <c r="BJ115" s="22"/>
      <c r="BK115" s="22"/>
      <c r="BL115" s="22"/>
      <c r="BM115" s="22"/>
      <c r="BN115" s="68"/>
      <c r="BO115" s="22" t="s">
        <v>304</v>
      </c>
      <c r="BP115" s="9" t="s">
        <v>305</v>
      </c>
      <c r="BQ115" s="9" t="s">
        <v>306</v>
      </c>
      <c r="BR115" s="68"/>
      <c r="BS115" s="22"/>
      <c r="BT115" s="21" t="s">
        <v>311</v>
      </c>
      <c r="BU115" s="22" t="s">
        <v>303</v>
      </c>
      <c r="BV115" s="22" t="s">
        <v>311</v>
      </c>
      <c r="BW115" s="22" t="s">
        <v>303</v>
      </c>
      <c r="BX115" s="22"/>
      <c r="CA115" s="14"/>
      <c r="CB115" s="68" t="s">
        <v>303</v>
      </c>
      <c r="CG115" s="14"/>
      <c r="CT115" s="252" t="s">
        <v>270</v>
      </c>
    </row>
    <row r="116" spans="1:98" ht="26.1" customHeight="1">
      <c r="A116" s="184">
        <v>82.2</v>
      </c>
      <c r="B116" s="101" t="s">
        <v>997</v>
      </c>
      <c r="C116" s="103" t="s">
        <v>1584</v>
      </c>
      <c r="D116" s="185" t="s">
        <v>869</v>
      </c>
      <c r="E116" s="259" t="s">
        <v>119</v>
      </c>
      <c r="F116" s="184" t="s">
        <v>717</v>
      </c>
      <c r="G116" s="187" t="s">
        <v>1876</v>
      </c>
      <c r="H116" s="187" t="s">
        <v>1782</v>
      </c>
      <c r="I116" s="2" t="s">
        <v>9</v>
      </c>
      <c r="J116" s="38">
        <v>57200</v>
      </c>
      <c r="K116" s="7" t="s">
        <v>518</v>
      </c>
      <c r="L116" s="11">
        <v>1.1000000000000001</v>
      </c>
      <c r="M116" s="11">
        <v>4</v>
      </c>
      <c r="N116" s="11">
        <v>4</v>
      </c>
      <c r="O116" s="7" t="s">
        <v>269</v>
      </c>
      <c r="P116" s="11" t="s">
        <v>270</v>
      </c>
      <c r="Q116" s="16">
        <v>800</v>
      </c>
      <c r="R116" s="94">
        <f>ROUND((((SUBSTITUTE(SUBSTITUTE(G116,"U",""),"*","")*1000)/SUBSTITUTE(J116,"*",""))*100+(((SUBSTITUTE(SUBSTITUTE(G116,"U",""),"*","")*1000)/SUBSTITUTE(J116,"*",""))*100*((1/60)*Q116)/100)),0)*(L116)</f>
        <v>11</v>
      </c>
      <c r="S116" s="80">
        <f t="shared" si="1"/>
        <v>8</v>
      </c>
      <c r="T116" s="29" t="s">
        <v>720</v>
      </c>
      <c r="U116" s="7" t="s">
        <v>735</v>
      </c>
      <c r="V116" s="7" t="s">
        <v>727</v>
      </c>
      <c r="W116" s="7" t="s">
        <v>732</v>
      </c>
      <c r="X116" s="7" t="s">
        <v>729</v>
      </c>
      <c r="Y116" s="83">
        <f>5-COUNTIF(T116:X116,"-")</f>
        <v>5</v>
      </c>
      <c r="AA116" s="75" t="s">
        <v>727</v>
      </c>
      <c r="AB116" s="75" t="s">
        <v>720</v>
      </c>
      <c r="AC116" s="75" t="s">
        <v>729</v>
      </c>
      <c r="AD116" s="75" t="s">
        <v>732</v>
      </c>
      <c r="AE116" s="75" t="s">
        <v>735</v>
      </c>
      <c r="AG116" s="105">
        <v>3</v>
      </c>
      <c r="AH116" s="105">
        <v>4</v>
      </c>
      <c r="AI116" s="105">
        <v>0</v>
      </c>
      <c r="AJ116" s="70">
        <v>2</v>
      </c>
      <c r="AK116" s="1" t="s">
        <v>270</v>
      </c>
      <c r="AL116" s="144">
        <v>4</v>
      </c>
      <c r="AM116" s="11">
        <v>6</v>
      </c>
      <c r="AN116" s="105">
        <v>0</v>
      </c>
      <c r="AO116" s="105">
        <v>2</v>
      </c>
      <c r="AP116" s="8" t="s">
        <v>270</v>
      </c>
      <c r="AQ116" s="89">
        <f>SUM(AL116:AO116)</f>
        <v>12</v>
      </c>
      <c r="AR116" s="85" t="str">
        <f>INDEX($AL$2:$AO$2,0,MATCH(MAX(AL116:AO116),AL116:AO116,0))&amp;"/"&amp;INDEX($AG$2:$AJ$2,0,MATCH(MAX(AG116:AJ116),AG116:AJ116,0))</f>
        <v>Eng/Eng</v>
      </c>
      <c r="AS116" s="238">
        <v>4</v>
      </c>
      <c r="AT116" s="197">
        <v>4</v>
      </c>
      <c r="AU116" s="197">
        <v>5</v>
      </c>
      <c r="AV116" s="198">
        <v>2</v>
      </c>
      <c r="AW116" s="19" t="str">
        <f>SUM(AT116:AV116)&amp;IF(ISBLANK(AX116),"","-1")</f>
        <v>11</v>
      </c>
      <c r="AX116" s="64"/>
      <c r="AY116" s="71">
        <v>7</v>
      </c>
      <c r="AZ116" s="11">
        <v>0.15</v>
      </c>
      <c r="BA116" s="243">
        <v>30</v>
      </c>
      <c r="BB116" s="27" t="s">
        <v>276</v>
      </c>
      <c r="BC116" s="27" t="s">
        <v>322</v>
      </c>
      <c r="BD116" s="27" t="s">
        <v>323</v>
      </c>
      <c r="BE116" s="27"/>
      <c r="BF116" s="54" t="s">
        <v>1875</v>
      </c>
      <c r="BG116" s="247" t="s">
        <v>1870</v>
      </c>
      <c r="BH116" s="51"/>
      <c r="BI116" s="64"/>
      <c r="BJ116" s="23" t="s">
        <v>1798</v>
      </c>
      <c r="BK116" s="23" t="s">
        <v>1799</v>
      </c>
      <c r="BL116" s="23" t="s">
        <v>1800</v>
      </c>
      <c r="BM116" s="23" t="s">
        <v>1801</v>
      </c>
      <c r="BN116" s="79" t="s">
        <v>1866</v>
      </c>
      <c r="BO116" s="22" t="s">
        <v>304</v>
      </c>
      <c r="BP116" s="9" t="s">
        <v>305</v>
      </c>
      <c r="BQ116" s="9" t="s">
        <v>306</v>
      </c>
      <c r="BR116" s="68"/>
      <c r="BS116" s="22"/>
      <c r="BT116" s="21" t="s">
        <v>311</v>
      </c>
      <c r="BU116" s="22" t="s">
        <v>303</v>
      </c>
      <c r="BV116" s="22" t="s">
        <v>311</v>
      </c>
      <c r="BW116" s="22" t="s">
        <v>303</v>
      </c>
      <c r="BX116" s="22"/>
      <c r="CA116" s="14"/>
      <c r="CB116" s="68" t="s">
        <v>303</v>
      </c>
      <c r="CG116" s="14"/>
      <c r="CT116" s="252" t="s">
        <v>270</v>
      </c>
    </row>
    <row r="117" spans="1:98" ht="26.1" customHeight="1">
      <c r="A117" s="62">
        <v>83</v>
      </c>
      <c r="B117" s="101" t="s">
        <v>28</v>
      </c>
      <c r="C117" s="103" t="s">
        <v>1211</v>
      </c>
      <c r="D117" s="10" t="s">
        <v>28</v>
      </c>
      <c r="E117" s="258" t="s">
        <v>119</v>
      </c>
      <c r="F117" s="196" t="s">
        <v>717</v>
      </c>
      <c r="G117" s="8">
        <v>5</v>
      </c>
      <c r="H117" s="8" t="s">
        <v>270</v>
      </c>
      <c r="I117" s="2" t="s">
        <v>9</v>
      </c>
      <c r="J117" s="38">
        <v>42000</v>
      </c>
      <c r="K117" s="7" t="s">
        <v>509</v>
      </c>
      <c r="L117" s="11">
        <v>1.1499999999999999</v>
      </c>
      <c r="M117" s="11">
        <v>4</v>
      </c>
      <c r="N117" s="11">
        <v>4</v>
      </c>
      <c r="O117" s="7" t="s">
        <v>269</v>
      </c>
      <c r="P117" s="11" t="s">
        <v>270</v>
      </c>
      <c r="Q117" s="16">
        <v>2500</v>
      </c>
      <c r="R117" s="94">
        <f>ROUND((((SUBSTITUTE(SUBSTITUTE(G117,"U",""),"*","")*1000)/SUBSTITUTE(J117,"*",""))*100+(((SUBSTITUTE(SUBSTITUTE(G117,"U",""),"*","")*1000)/SUBSTITUTE(J117,"*",""))*100*((1/60)*Q117)/100)),0)*(L117)</f>
        <v>19.549999999999997</v>
      </c>
      <c r="S117" s="80">
        <f t="shared" si="1"/>
        <v>8</v>
      </c>
      <c r="T117" s="29" t="s">
        <v>731</v>
      </c>
      <c r="U117" s="7" t="s">
        <v>727</v>
      </c>
      <c r="V117" s="7" t="s">
        <v>728</v>
      </c>
      <c r="W117" s="7" t="s">
        <v>722</v>
      </c>
      <c r="X117" s="7" t="s">
        <v>730</v>
      </c>
      <c r="Y117" s="83">
        <f>5-COUNTIF(T117:X117,"-")</f>
        <v>5</v>
      </c>
      <c r="AA117" s="75" t="s">
        <v>727</v>
      </c>
      <c r="AB117" s="75" t="s">
        <v>730</v>
      </c>
      <c r="AC117" s="75" t="s">
        <v>731</v>
      </c>
      <c r="AD117" s="75" t="s">
        <v>722</v>
      </c>
      <c r="AE117" s="75" t="s">
        <v>728</v>
      </c>
      <c r="AG117" s="105">
        <v>2</v>
      </c>
      <c r="AH117" s="105">
        <v>4</v>
      </c>
      <c r="AI117" s="105">
        <v>2</v>
      </c>
      <c r="AJ117" s="70">
        <v>3</v>
      </c>
      <c r="AK117" s="1" t="s">
        <v>270</v>
      </c>
      <c r="AL117" s="144">
        <v>2</v>
      </c>
      <c r="AM117" s="11">
        <v>4</v>
      </c>
      <c r="AN117" s="105">
        <v>3</v>
      </c>
      <c r="AO117" s="105">
        <v>3</v>
      </c>
      <c r="AP117" s="8" t="s">
        <v>270</v>
      </c>
      <c r="AQ117" s="89">
        <f>SUM(AL117:AO117)</f>
        <v>12</v>
      </c>
      <c r="AR117" s="85" t="str">
        <f>INDEX($AL$2:$AO$2,0,MATCH(MAX(AL117:AO117),AL117:AO117,0))&amp;"/"&amp;INDEX($AG$2:$AJ$2,0,MATCH(MAX(AG117:AJ117),AG117:AJ117,0))</f>
        <v>Eng/Eng</v>
      </c>
      <c r="AS117" s="238">
        <v>4</v>
      </c>
      <c r="AT117" s="197">
        <v>2</v>
      </c>
      <c r="AU117" s="33">
        <v>4</v>
      </c>
      <c r="AV117" s="17">
        <v>3</v>
      </c>
      <c r="AW117" s="19" t="str">
        <f>SUM(AT117:AV117)&amp;IF(ISBLANK(AX117),"","-1")</f>
        <v>9</v>
      </c>
      <c r="AX117" s="64"/>
      <c r="AY117" s="71">
        <v>6</v>
      </c>
      <c r="AZ117" s="11">
        <v>0.15</v>
      </c>
      <c r="BA117" s="243">
        <v>20</v>
      </c>
      <c r="BB117" s="27" t="s">
        <v>301</v>
      </c>
      <c r="BC117" s="27" t="s">
        <v>313</v>
      </c>
      <c r="BD117" s="27"/>
      <c r="BE117" s="27"/>
      <c r="BF117" s="54" t="s">
        <v>823</v>
      </c>
      <c r="BH117" s="51"/>
      <c r="BI117" s="64"/>
      <c r="BJ117" s="22"/>
      <c r="BK117" s="9"/>
      <c r="BL117" s="9"/>
      <c r="BM117" s="9"/>
      <c r="BN117" s="68"/>
      <c r="BO117" s="22" t="s">
        <v>304</v>
      </c>
      <c r="BP117" s="9" t="s">
        <v>305</v>
      </c>
      <c r="BQ117" s="9" t="s">
        <v>306</v>
      </c>
      <c r="BR117" s="68"/>
      <c r="BS117" s="9"/>
      <c r="BT117" s="21" t="s">
        <v>311</v>
      </c>
      <c r="BU117" s="22" t="s">
        <v>303</v>
      </c>
      <c r="BV117" s="22" t="s">
        <v>311</v>
      </c>
      <c r="BW117" s="22" t="s">
        <v>311</v>
      </c>
      <c r="BX117" s="22"/>
      <c r="CA117" s="14"/>
      <c r="CB117" s="68" t="s">
        <v>303</v>
      </c>
      <c r="CG117" s="14"/>
      <c r="CI117" s="23" t="s">
        <v>492</v>
      </c>
      <c r="CT117" s="252" t="s">
        <v>492</v>
      </c>
    </row>
    <row r="118" spans="1:98" ht="26.1" customHeight="1">
      <c r="A118" s="62">
        <v>84</v>
      </c>
      <c r="B118" s="114" t="s">
        <v>35</v>
      </c>
      <c r="C118" s="103" t="s">
        <v>1212</v>
      </c>
      <c r="D118" s="115" t="s">
        <v>1591</v>
      </c>
      <c r="E118" s="260" t="s">
        <v>119</v>
      </c>
      <c r="F118" s="269" t="s">
        <v>717</v>
      </c>
      <c r="G118" s="117">
        <v>5</v>
      </c>
      <c r="H118" s="117" t="s">
        <v>270</v>
      </c>
      <c r="I118" s="116" t="s">
        <v>32</v>
      </c>
      <c r="J118" s="118">
        <v>34100</v>
      </c>
      <c r="K118" s="119" t="s">
        <v>472</v>
      </c>
      <c r="L118" s="120">
        <v>0.99</v>
      </c>
      <c r="M118" s="120">
        <v>4</v>
      </c>
      <c r="N118" s="120">
        <v>3</v>
      </c>
      <c r="O118" s="119" t="s">
        <v>223</v>
      </c>
      <c r="P118" s="120" t="s">
        <v>270</v>
      </c>
      <c r="Q118" s="121">
        <v>200</v>
      </c>
      <c r="R118" s="94">
        <f>ROUND((((SUBSTITUTE(SUBSTITUTE(G118,"U",""),"*","")*1000)/SUBSTITUTE(J118,"*",""))*100+(((SUBSTITUTE(SUBSTITUTE(G118,"U",""),"*","")*1000)/SUBSTITUTE(J118,"*",""))*100*((1/60)*Q118)/100)),0)*(L118)</f>
        <v>14.85</v>
      </c>
      <c r="S118" s="80">
        <f t="shared" si="1"/>
        <v>7</v>
      </c>
      <c r="T118" s="122" t="s">
        <v>719</v>
      </c>
      <c r="U118" s="119" t="s">
        <v>720</v>
      </c>
      <c r="V118" s="119" t="s">
        <v>732</v>
      </c>
      <c r="W118" s="119" t="s">
        <v>722</v>
      </c>
      <c r="X118" s="119" t="s">
        <v>734</v>
      </c>
      <c r="Y118" s="83">
        <f>5-COUNTIF(T118:X118,"-")</f>
        <v>5</v>
      </c>
      <c r="Z118" s="141"/>
      <c r="AA118" s="123" t="s">
        <v>719</v>
      </c>
      <c r="AB118" s="123" t="s">
        <v>720</v>
      </c>
      <c r="AC118" s="123" t="s">
        <v>732</v>
      </c>
      <c r="AD118" s="123" t="s">
        <v>722</v>
      </c>
      <c r="AE118" s="123" t="s">
        <v>734</v>
      </c>
      <c r="AF118" s="141"/>
      <c r="AG118" s="120">
        <v>4</v>
      </c>
      <c r="AH118" s="120">
        <v>2</v>
      </c>
      <c r="AI118" s="120">
        <v>2</v>
      </c>
      <c r="AJ118" s="124">
        <v>1</v>
      </c>
      <c r="AK118" s="1" t="s">
        <v>270</v>
      </c>
      <c r="AL118" s="127">
        <v>7</v>
      </c>
      <c r="AM118" s="120">
        <v>2</v>
      </c>
      <c r="AN118" s="120">
        <v>2</v>
      </c>
      <c r="AO118" s="120">
        <v>1</v>
      </c>
      <c r="AP118" s="8" t="s">
        <v>270</v>
      </c>
      <c r="AQ118" s="89">
        <f>SUM(AL118:AO118)</f>
        <v>12</v>
      </c>
      <c r="AR118" s="85" t="str">
        <f>INDEX($AL$2:$AO$2,0,MATCH(MAX(AL118:AO118),AL118:AO118,0))&amp;"/"&amp;INDEX($AG$2:$AJ$2,0,MATCH(MAX(AG118:AJ118),AG118:AJ118,0))</f>
        <v>Tac/Tac</v>
      </c>
      <c r="AS118" s="239">
        <v>2</v>
      </c>
      <c r="AT118" s="235">
        <v>4</v>
      </c>
      <c r="AU118" s="125">
        <v>4</v>
      </c>
      <c r="AV118" s="125">
        <v>2</v>
      </c>
      <c r="AW118" s="19" t="str">
        <f>SUM(AT118:AV118)&amp;IF(ISBLANK(AX118),"","-1")</f>
        <v>10</v>
      </c>
      <c r="AX118" s="242"/>
      <c r="AY118" s="124">
        <v>16</v>
      </c>
      <c r="AZ118" s="275">
        <v>0.2</v>
      </c>
      <c r="BA118" s="276">
        <v>70</v>
      </c>
      <c r="BB118" s="128" t="s">
        <v>273</v>
      </c>
      <c r="BC118" s="128"/>
      <c r="BD118" s="128"/>
      <c r="BE118" s="128"/>
      <c r="BF118" s="129" t="s">
        <v>825</v>
      </c>
      <c r="BG118" s="248">
        <v>4</v>
      </c>
      <c r="BH118" s="126"/>
      <c r="BI118" s="242"/>
      <c r="BJ118" s="133"/>
      <c r="BK118" s="131"/>
      <c r="BL118" s="131"/>
      <c r="BM118" s="131"/>
      <c r="BN118" s="132"/>
      <c r="BO118" s="133" t="s">
        <v>304</v>
      </c>
      <c r="BP118" s="131" t="s">
        <v>305</v>
      </c>
      <c r="BQ118" s="131" t="s">
        <v>306</v>
      </c>
      <c r="BR118" s="132"/>
      <c r="BS118" s="131"/>
      <c r="BT118" s="130" t="s">
        <v>311</v>
      </c>
      <c r="BU118" s="133" t="s">
        <v>303</v>
      </c>
      <c r="BV118" s="133" t="s">
        <v>312</v>
      </c>
      <c r="BW118" s="133" t="s">
        <v>312</v>
      </c>
      <c r="BX118" s="133"/>
      <c r="BY118" s="130" t="s">
        <v>311</v>
      </c>
      <c r="BZ118" s="131" t="s">
        <v>303</v>
      </c>
      <c r="CA118" s="134" t="s">
        <v>303</v>
      </c>
      <c r="CB118" s="251"/>
      <c r="CC118" s="135"/>
      <c r="CD118" s="116"/>
      <c r="CE118" s="116"/>
      <c r="CF118" s="116"/>
      <c r="CG118" s="136"/>
      <c r="CH118" s="251"/>
      <c r="CI118" s="135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254" t="s">
        <v>270</v>
      </c>
    </row>
    <row r="119" spans="1:98" ht="26.1" customHeight="1">
      <c r="A119" s="63">
        <v>84.1</v>
      </c>
      <c r="B119" s="101" t="s">
        <v>1592</v>
      </c>
      <c r="C119" s="150" t="s">
        <v>1586</v>
      </c>
      <c r="D119" s="39" t="s">
        <v>1592</v>
      </c>
      <c r="E119" s="261" t="s">
        <v>119</v>
      </c>
      <c r="F119" s="63" t="s">
        <v>717</v>
      </c>
      <c r="G119" s="40">
        <v>5</v>
      </c>
      <c r="H119" s="40" t="s">
        <v>1794</v>
      </c>
      <c r="I119" s="14" t="s">
        <v>32</v>
      </c>
      <c r="J119" s="38">
        <v>34700</v>
      </c>
      <c r="K119" s="7" t="s">
        <v>1620</v>
      </c>
      <c r="L119" s="11">
        <v>1.0449999999999999</v>
      </c>
      <c r="M119" s="11">
        <v>4</v>
      </c>
      <c r="N119" s="11" t="s">
        <v>1376</v>
      </c>
      <c r="O119" s="7" t="s">
        <v>223</v>
      </c>
      <c r="P119" s="11" t="s">
        <v>270</v>
      </c>
      <c r="Q119" s="16">
        <v>200</v>
      </c>
      <c r="R119" s="94">
        <f>ROUND((((SUBSTITUTE(SUBSTITUTE(G119,"U",""),"*","")*1000)/SUBSTITUTE(J119,"*",""))*100+(((SUBSTITUTE(SUBSTITUTE(G119,"U",""),"*","")*1000)/SUBSTITUTE(J119,"*",""))*100*((1/60)*Q119)/100)),0)*(L119)</f>
        <v>15.674999999999999</v>
      </c>
      <c r="S119" s="80">
        <f t="shared" si="1"/>
        <v>4</v>
      </c>
      <c r="T119" s="29" t="s">
        <v>719</v>
      </c>
      <c r="U119" s="7" t="s">
        <v>721</v>
      </c>
      <c r="V119" s="7" t="s">
        <v>722</v>
      </c>
      <c r="W119" s="7" t="s">
        <v>730</v>
      </c>
      <c r="X119" s="7" t="s">
        <v>270</v>
      </c>
      <c r="Y119" s="83">
        <f>5-COUNTIF(T119:X119,"-")</f>
        <v>4</v>
      </c>
      <c r="AA119" s="75" t="s">
        <v>719</v>
      </c>
      <c r="AB119" s="75" t="s">
        <v>730</v>
      </c>
      <c r="AC119" s="75" t="s">
        <v>721</v>
      </c>
      <c r="AD119" s="75" t="s">
        <v>722</v>
      </c>
      <c r="AE119" s="75" t="s">
        <v>270</v>
      </c>
      <c r="AG119" s="11">
        <v>4</v>
      </c>
      <c r="AH119" s="11">
        <v>3</v>
      </c>
      <c r="AI119" s="11">
        <v>2</v>
      </c>
      <c r="AJ119" s="71">
        <v>3</v>
      </c>
      <c r="AK119" s="1" t="s">
        <v>270</v>
      </c>
      <c r="AL119" s="32">
        <v>4</v>
      </c>
      <c r="AM119" s="11">
        <v>3</v>
      </c>
      <c r="AN119" s="11">
        <v>2</v>
      </c>
      <c r="AO119" s="11">
        <v>3</v>
      </c>
      <c r="AP119" s="8" t="s">
        <v>270</v>
      </c>
      <c r="AQ119" s="89">
        <f>SUM(AL119:AO119)</f>
        <v>12</v>
      </c>
      <c r="AR119" s="85" t="str">
        <f>INDEX($AL$2:$AO$2,0,MATCH(MAX(AL119:AO119),AL119:AO119,0))&amp;"/"&amp;INDEX($AG$2:$AJ$2,0,MATCH(MAX(AG119:AJ119),AG119:AJ119,0))</f>
        <v>Tac/Tac</v>
      </c>
      <c r="AS119" s="240">
        <v>2</v>
      </c>
      <c r="AT119" s="198">
        <v>5</v>
      </c>
      <c r="AU119" s="198">
        <v>3</v>
      </c>
      <c r="AV119" s="198">
        <v>2</v>
      </c>
      <c r="AW119" s="19" t="str">
        <f>SUM(AT119:AV119)&amp;IF(ISBLANK(AX119),"","-1")</f>
        <v>10</v>
      </c>
      <c r="AX119" s="64"/>
      <c r="AY119" s="71">
        <v>16</v>
      </c>
      <c r="AZ119" s="11">
        <v>0.2</v>
      </c>
      <c r="BA119" s="270">
        <v>60</v>
      </c>
      <c r="BB119" s="27" t="s">
        <v>273</v>
      </c>
      <c r="BC119" s="4" t="s">
        <v>1621</v>
      </c>
      <c r="BD119" s="27"/>
      <c r="BE119" s="27"/>
      <c r="BF119" s="54" t="s">
        <v>825</v>
      </c>
      <c r="BG119" s="247">
        <v>5</v>
      </c>
      <c r="BH119" s="51"/>
      <c r="BI119" s="64"/>
      <c r="BJ119" s="22"/>
      <c r="BK119" s="22"/>
      <c r="BL119" s="22"/>
      <c r="BM119" s="22"/>
      <c r="BN119" s="68"/>
      <c r="BO119" s="22"/>
      <c r="BP119" s="9"/>
      <c r="BQ119" s="9"/>
      <c r="BR119" s="68"/>
      <c r="BS119" s="22"/>
      <c r="BT119" s="21"/>
      <c r="BU119" s="22"/>
      <c r="BV119" s="22"/>
      <c r="BW119" s="22"/>
      <c r="BX119" s="22"/>
      <c r="BY119" s="256" t="s">
        <v>1621</v>
      </c>
      <c r="BZ119" s="9"/>
      <c r="CA119" s="15"/>
      <c r="CG119" s="14"/>
      <c r="CI119" s="135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254" t="s">
        <v>270</v>
      </c>
    </row>
    <row r="120" spans="1:98" ht="26.1" customHeight="1">
      <c r="A120" s="184">
        <v>84.3</v>
      </c>
      <c r="B120" s="101" t="s">
        <v>1592</v>
      </c>
      <c r="C120" s="150" t="s">
        <v>1586</v>
      </c>
      <c r="D120" s="188" t="s">
        <v>1592</v>
      </c>
      <c r="E120" s="259" t="s">
        <v>119</v>
      </c>
      <c r="F120" s="184" t="s">
        <v>717</v>
      </c>
      <c r="G120" s="187" t="s">
        <v>1876</v>
      </c>
      <c r="H120" s="187" t="s">
        <v>1782</v>
      </c>
      <c r="I120" s="14" t="s">
        <v>32</v>
      </c>
      <c r="J120" s="38">
        <v>46266</v>
      </c>
      <c r="K120" s="7" t="s">
        <v>1620</v>
      </c>
      <c r="L120" s="11">
        <v>1.0449999999999999</v>
      </c>
      <c r="M120" s="11">
        <v>4</v>
      </c>
      <c r="N120" s="11" t="s">
        <v>1376</v>
      </c>
      <c r="O120" s="7" t="s">
        <v>223</v>
      </c>
      <c r="P120" s="11" t="s">
        <v>270</v>
      </c>
      <c r="Q120" s="16">
        <v>200</v>
      </c>
      <c r="R120" s="94">
        <f>ROUND((((SUBSTITUTE(SUBSTITUTE(G120,"U",""),"*","")*1000)/SUBSTITUTE(J120,"*",""))*100+(((SUBSTITUTE(SUBSTITUTE(G120,"U",""),"*","")*1000)/SUBSTITUTE(J120,"*",""))*100*((1/60)*Q120)/100)),0)*(L120)</f>
        <v>11.494999999999999</v>
      </c>
      <c r="S120" s="80">
        <f t="shared" si="1"/>
        <v>4</v>
      </c>
      <c r="T120" s="29" t="s">
        <v>719</v>
      </c>
      <c r="U120" s="7" t="s">
        <v>721</v>
      </c>
      <c r="V120" s="7" t="s">
        <v>722</v>
      </c>
      <c r="W120" s="7" t="s">
        <v>730</v>
      </c>
      <c r="X120" s="7" t="s">
        <v>270</v>
      </c>
      <c r="Y120" s="83">
        <f>5-COUNTIF(T120:X120,"-")</f>
        <v>4</v>
      </c>
      <c r="AA120" s="75" t="s">
        <v>719</v>
      </c>
      <c r="AB120" s="75" t="s">
        <v>730</v>
      </c>
      <c r="AC120" s="75" t="s">
        <v>721</v>
      </c>
      <c r="AD120" s="75" t="s">
        <v>722</v>
      </c>
      <c r="AE120" s="75" t="s">
        <v>270</v>
      </c>
      <c r="AG120" s="11">
        <v>4</v>
      </c>
      <c r="AH120" s="11">
        <v>3</v>
      </c>
      <c r="AI120" s="11">
        <v>2</v>
      </c>
      <c r="AJ120" s="71">
        <v>3</v>
      </c>
      <c r="AK120" s="1" t="s">
        <v>270</v>
      </c>
      <c r="AL120" s="32">
        <v>4</v>
      </c>
      <c r="AM120" s="11">
        <v>3</v>
      </c>
      <c r="AN120" s="11">
        <v>2</v>
      </c>
      <c r="AO120" s="11">
        <v>3</v>
      </c>
      <c r="AP120" s="8" t="s">
        <v>270</v>
      </c>
      <c r="AQ120" s="89">
        <f>SUM(AL120:AO120)</f>
        <v>12</v>
      </c>
      <c r="AR120" s="85" t="str">
        <f>INDEX($AL$2:$AO$2,0,MATCH(MAX(AL120:AO120),AL120:AO120,0))&amp;"/"&amp;INDEX($AG$2:$AJ$2,0,MATCH(MAX(AG120:AJ120),AG120:AJ120,0))</f>
        <v>Tac/Tac</v>
      </c>
      <c r="AS120" s="240">
        <v>2</v>
      </c>
      <c r="AT120" s="198">
        <v>5</v>
      </c>
      <c r="AU120" s="198">
        <v>3</v>
      </c>
      <c r="AV120" s="198">
        <v>3</v>
      </c>
      <c r="AW120" s="19" t="str">
        <f>SUM(AT120:AV120)&amp;IF(ISBLANK(BY120),"","-1")</f>
        <v>11-1</v>
      </c>
      <c r="AY120" s="71">
        <v>16</v>
      </c>
      <c r="AZ120" s="11">
        <v>0.2</v>
      </c>
      <c r="BA120" s="270">
        <v>60</v>
      </c>
      <c r="BB120" s="27" t="s">
        <v>273</v>
      </c>
      <c r="BC120" s="4" t="s">
        <v>1621</v>
      </c>
      <c r="BD120" s="27"/>
      <c r="BE120" s="27"/>
      <c r="BF120" s="54" t="s">
        <v>1875</v>
      </c>
      <c r="BG120" s="247" t="s">
        <v>1871</v>
      </c>
      <c r="BH120" s="51"/>
      <c r="BI120" s="64"/>
      <c r="BJ120" s="23" t="s">
        <v>1806</v>
      </c>
      <c r="BK120" s="23" t="s">
        <v>1807</v>
      </c>
      <c r="BL120" s="23" t="s">
        <v>1808</v>
      </c>
      <c r="BM120" s="23" t="s">
        <v>1809</v>
      </c>
      <c r="BN120" s="79" t="s">
        <v>1866</v>
      </c>
      <c r="BO120" s="22"/>
      <c r="BP120" s="9"/>
      <c r="BQ120" s="9"/>
      <c r="BR120" s="68"/>
      <c r="BS120" s="22"/>
      <c r="BT120" s="21"/>
      <c r="BU120" s="22"/>
      <c r="BV120" s="22"/>
      <c r="BW120" s="22"/>
      <c r="BX120" s="22"/>
      <c r="BY120" s="256" t="s">
        <v>1621</v>
      </c>
      <c r="BZ120" s="9"/>
      <c r="CA120" s="15"/>
      <c r="CG120" s="14"/>
      <c r="CI120" s="135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254" t="s">
        <v>270</v>
      </c>
    </row>
    <row r="121" spans="1:98" ht="26.1" customHeight="1">
      <c r="A121" s="62">
        <v>85</v>
      </c>
      <c r="B121" s="101" t="s">
        <v>45</v>
      </c>
      <c r="C121" s="103" t="s">
        <v>1213</v>
      </c>
      <c r="D121" s="10" t="s">
        <v>45</v>
      </c>
      <c r="E121" s="258" t="s">
        <v>119</v>
      </c>
      <c r="F121" s="196" t="s">
        <v>717</v>
      </c>
      <c r="G121" s="8">
        <v>5</v>
      </c>
      <c r="H121" s="8" t="s">
        <v>270</v>
      </c>
      <c r="I121" s="2" t="s">
        <v>32</v>
      </c>
      <c r="J121" s="38">
        <v>27600</v>
      </c>
      <c r="K121" s="7" t="s">
        <v>451</v>
      </c>
      <c r="L121" s="11">
        <v>0.9</v>
      </c>
      <c r="M121" s="11">
        <v>4</v>
      </c>
      <c r="N121" s="11">
        <v>3</v>
      </c>
      <c r="O121" s="7" t="s">
        <v>223</v>
      </c>
      <c r="P121" s="11" t="s">
        <v>270</v>
      </c>
      <c r="Q121" s="16">
        <v>50</v>
      </c>
      <c r="R121" s="94">
        <f>ROUND((((SUBSTITUTE(SUBSTITUTE(G121,"U",""),"*","")*1000)/SUBSTITUTE(J121,"*",""))*100+(((SUBSTITUTE(SUBSTITUTE(G121,"U",""),"*","")*1000)/SUBSTITUTE(J121,"*",""))*100*((1/60)*Q121)/100)),0)*(L121)</f>
        <v>16.2</v>
      </c>
      <c r="S121" s="80">
        <f t="shared" si="1"/>
        <v>7</v>
      </c>
      <c r="T121" s="29" t="s">
        <v>720</v>
      </c>
      <c r="U121" s="7" t="s">
        <v>719</v>
      </c>
      <c r="V121" s="7" t="s">
        <v>736</v>
      </c>
      <c r="W121" s="7" t="s">
        <v>732</v>
      </c>
      <c r="X121" s="7" t="s">
        <v>722</v>
      </c>
      <c r="Y121" s="83">
        <f>5-COUNTIF(T121:X121,"-")</f>
        <v>5</v>
      </c>
      <c r="AA121" s="75" t="s">
        <v>719</v>
      </c>
      <c r="AB121" s="75" t="s">
        <v>720</v>
      </c>
      <c r="AC121" s="75" t="s">
        <v>732</v>
      </c>
      <c r="AD121" s="75" t="s">
        <v>722</v>
      </c>
      <c r="AE121" s="75" t="s">
        <v>736</v>
      </c>
      <c r="AG121" s="105">
        <v>4</v>
      </c>
      <c r="AH121" s="105">
        <v>2</v>
      </c>
      <c r="AI121" s="105">
        <v>2</v>
      </c>
      <c r="AJ121" s="70">
        <v>0</v>
      </c>
      <c r="AK121" s="1" t="s">
        <v>270</v>
      </c>
      <c r="AL121" s="144">
        <v>7</v>
      </c>
      <c r="AM121" s="11">
        <v>3</v>
      </c>
      <c r="AN121" s="105">
        <v>2</v>
      </c>
      <c r="AO121" s="105">
        <v>0</v>
      </c>
      <c r="AP121" s="8" t="s">
        <v>270</v>
      </c>
      <c r="AQ121" s="89">
        <f>SUM(AL121:AO121)</f>
        <v>12</v>
      </c>
      <c r="AR121" s="85" t="str">
        <f>INDEX($AL$2:$AO$2,0,MATCH(MAX(AL121:AO121),AL121:AO121,0))&amp;"/"&amp;INDEX($AG$2:$AJ$2,0,MATCH(MAX(AG121:AJ121),AG121:AJ121,0))</f>
        <v>Tac/Tac</v>
      </c>
      <c r="AS121" s="238">
        <v>2</v>
      </c>
      <c r="AT121" s="197">
        <v>4</v>
      </c>
      <c r="AU121" s="33">
        <v>3</v>
      </c>
      <c r="AV121" s="17">
        <v>2</v>
      </c>
      <c r="AW121" s="19" t="str">
        <f>SUM(AT121:AV121)&amp;IF(ISBLANK(AX121),"","-1")</f>
        <v>9</v>
      </c>
      <c r="AX121" s="64"/>
      <c r="AY121" s="71">
        <v>17</v>
      </c>
      <c r="AZ121" s="257">
        <v>0.2</v>
      </c>
      <c r="BA121" s="270">
        <v>70</v>
      </c>
      <c r="BB121" s="27" t="s">
        <v>273</v>
      </c>
      <c r="BC121" s="27"/>
      <c r="BD121" s="27"/>
      <c r="BE121" s="27"/>
      <c r="BF121" s="57" t="s">
        <v>823</v>
      </c>
      <c r="BH121" s="51"/>
      <c r="BI121" s="64"/>
      <c r="BJ121" s="22"/>
      <c r="BK121" s="9"/>
      <c r="BL121" s="9"/>
      <c r="BM121" s="9"/>
      <c r="BN121" s="68"/>
      <c r="BO121" s="22" t="s">
        <v>304</v>
      </c>
      <c r="BP121" s="9" t="s">
        <v>305</v>
      </c>
      <c r="BQ121" s="9" t="s">
        <v>306</v>
      </c>
      <c r="BR121" s="68"/>
      <c r="BS121" s="22"/>
      <c r="BT121" s="20" t="s">
        <v>572</v>
      </c>
      <c r="BU121" s="23" t="s">
        <v>572</v>
      </c>
      <c r="BW121" s="23" t="s">
        <v>572</v>
      </c>
      <c r="BY121" s="20" t="s">
        <v>572</v>
      </c>
      <c r="BZ121" s="2" t="s">
        <v>572</v>
      </c>
      <c r="CA121" s="2" t="s">
        <v>572</v>
      </c>
      <c r="CG121" s="14"/>
      <c r="CT121" s="252" t="s">
        <v>270</v>
      </c>
    </row>
    <row r="122" spans="1:98" ht="26.1" customHeight="1">
      <c r="A122" s="63">
        <v>86</v>
      </c>
      <c r="B122" s="101" t="s">
        <v>1015</v>
      </c>
      <c r="C122" s="103" t="s">
        <v>1214</v>
      </c>
      <c r="D122" s="181" t="s">
        <v>46</v>
      </c>
      <c r="E122" s="258" t="s">
        <v>119</v>
      </c>
      <c r="F122" s="196" t="s">
        <v>717</v>
      </c>
      <c r="G122" s="8">
        <v>5</v>
      </c>
      <c r="H122" s="8" t="s">
        <v>1794</v>
      </c>
      <c r="I122" s="2" t="s">
        <v>32</v>
      </c>
      <c r="J122" s="38">
        <v>30360</v>
      </c>
      <c r="K122" s="7" t="s">
        <v>472</v>
      </c>
      <c r="L122" s="11">
        <v>0.99</v>
      </c>
      <c r="M122" s="11">
        <v>4</v>
      </c>
      <c r="N122" s="11">
        <v>3</v>
      </c>
      <c r="O122" s="7" t="s">
        <v>223</v>
      </c>
      <c r="P122" s="11" t="s">
        <v>270</v>
      </c>
      <c r="Q122" s="16">
        <v>50</v>
      </c>
      <c r="R122" s="94">
        <f>ROUND((((SUBSTITUTE(SUBSTITUTE(G122,"U",""),"*","")*1000)/SUBSTITUTE(J122,"*",""))*100+(((SUBSTITUTE(SUBSTITUTE(G122,"U",""),"*","")*1000)/SUBSTITUTE(J122,"*",""))*100*((1/60)*Q122)/100)),0)*(L122)</f>
        <v>16.829999999999998</v>
      </c>
      <c r="S122" s="80">
        <f t="shared" si="1"/>
        <v>7</v>
      </c>
      <c r="T122" s="29" t="s">
        <v>720</v>
      </c>
      <c r="U122" s="7" t="s">
        <v>719</v>
      </c>
      <c r="V122" s="7" t="s">
        <v>736</v>
      </c>
      <c r="W122" s="7" t="s">
        <v>732</v>
      </c>
      <c r="X122" s="7" t="s">
        <v>722</v>
      </c>
      <c r="Y122" s="83">
        <f>5-COUNTIF(T122:X122,"-")</f>
        <v>5</v>
      </c>
      <c r="AA122" s="75" t="s">
        <v>719</v>
      </c>
      <c r="AB122" s="75" t="s">
        <v>720</v>
      </c>
      <c r="AC122" s="75" t="s">
        <v>732</v>
      </c>
      <c r="AD122" s="75" t="s">
        <v>722</v>
      </c>
      <c r="AE122" s="75" t="s">
        <v>736</v>
      </c>
      <c r="AG122" s="105">
        <v>4</v>
      </c>
      <c r="AH122" s="105">
        <v>2</v>
      </c>
      <c r="AI122" s="105">
        <v>2</v>
      </c>
      <c r="AJ122" s="70">
        <v>0</v>
      </c>
      <c r="AK122" s="1" t="s">
        <v>270</v>
      </c>
      <c r="AL122" s="144">
        <v>7</v>
      </c>
      <c r="AM122" s="11">
        <v>3</v>
      </c>
      <c r="AN122" s="105">
        <v>2</v>
      </c>
      <c r="AO122" s="105">
        <v>0</v>
      </c>
      <c r="AP122" s="8" t="s">
        <v>270</v>
      </c>
      <c r="AQ122" s="89">
        <f>SUM(AL122:AO122)</f>
        <v>12</v>
      </c>
      <c r="AR122" s="85" t="str">
        <f>INDEX($AL$2:$AO$2,0,MATCH(MAX(AL122:AO122),AL122:AO122,0))&amp;"/"&amp;INDEX($AG$2:$AJ$2,0,MATCH(MAX(AG122:AJ122),AG122:AJ122,0))</f>
        <v>Tac/Tac</v>
      </c>
      <c r="AS122" s="238">
        <v>2</v>
      </c>
      <c r="AT122" s="197">
        <v>4</v>
      </c>
      <c r="AU122" s="197">
        <v>4</v>
      </c>
      <c r="AV122" s="198">
        <v>2</v>
      </c>
      <c r="AW122" s="19" t="str">
        <f>SUM(AT122:AV122)&amp;IF(ISBLANK(AX122),"","-1")</f>
        <v>10</v>
      </c>
      <c r="AX122" s="64"/>
      <c r="AY122" s="71">
        <v>17</v>
      </c>
      <c r="AZ122" s="257">
        <v>0.2</v>
      </c>
      <c r="BA122" s="270">
        <v>70</v>
      </c>
      <c r="BB122" s="27" t="s">
        <v>273</v>
      </c>
      <c r="BC122" s="27"/>
      <c r="BD122" s="27"/>
      <c r="BE122" s="27"/>
      <c r="BF122" s="54" t="s">
        <v>825</v>
      </c>
      <c r="BG122" s="247">
        <v>4</v>
      </c>
      <c r="BH122" s="51"/>
      <c r="BI122" s="64"/>
      <c r="BJ122" s="22"/>
      <c r="BK122" s="22"/>
      <c r="BL122" s="22"/>
      <c r="BM122" s="22"/>
      <c r="BN122" s="68"/>
      <c r="BO122" s="22" t="s">
        <v>304</v>
      </c>
      <c r="BP122" s="9" t="s">
        <v>305</v>
      </c>
      <c r="BQ122" s="9" t="s">
        <v>306</v>
      </c>
      <c r="BR122" s="68"/>
      <c r="BS122" s="22"/>
      <c r="BT122" s="20" t="s">
        <v>572</v>
      </c>
      <c r="BU122" s="23" t="s">
        <v>572</v>
      </c>
      <c r="BV122" s="23" t="s">
        <v>572</v>
      </c>
      <c r="BY122" s="20" t="s">
        <v>572</v>
      </c>
      <c r="BZ122" s="2" t="s">
        <v>572</v>
      </c>
      <c r="CA122" s="2" t="s">
        <v>572</v>
      </c>
      <c r="CG122" s="14"/>
      <c r="CT122" s="252" t="s">
        <v>270</v>
      </c>
    </row>
    <row r="123" spans="1:98" ht="26.1" customHeight="1">
      <c r="A123" s="184">
        <v>86.2</v>
      </c>
      <c r="B123" s="101" t="s">
        <v>1015</v>
      </c>
      <c r="C123" s="103" t="s">
        <v>1214</v>
      </c>
      <c r="D123" s="185" t="s">
        <v>46</v>
      </c>
      <c r="E123" s="259" t="s">
        <v>119</v>
      </c>
      <c r="F123" s="184" t="s">
        <v>717</v>
      </c>
      <c r="G123" s="187" t="s">
        <v>1876</v>
      </c>
      <c r="H123" s="187" t="s">
        <v>1782</v>
      </c>
      <c r="I123" s="2" t="s">
        <v>32</v>
      </c>
      <c r="J123" s="38">
        <v>40480</v>
      </c>
      <c r="K123" s="7" t="s">
        <v>472</v>
      </c>
      <c r="L123" s="11">
        <v>0.99</v>
      </c>
      <c r="M123" s="11">
        <v>4</v>
      </c>
      <c r="N123" s="11">
        <v>3</v>
      </c>
      <c r="O123" s="7" t="s">
        <v>223</v>
      </c>
      <c r="P123" s="11" t="s">
        <v>270</v>
      </c>
      <c r="Q123" s="16">
        <v>50</v>
      </c>
      <c r="R123" s="94">
        <f>ROUND((((SUBSTITUTE(SUBSTITUTE(G123,"U",""),"*","")*1000)/SUBSTITUTE(J123,"*",""))*100+(((SUBSTITUTE(SUBSTITUTE(G123,"U",""),"*","")*1000)/SUBSTITUTE(J123,"*",""))*100*((1/60)*Q123)/100)),0)*(L123)</f>
        <v>11.879999999999999</v>
      </c>
      <c r="S123" s="80">
        <f t="shared" si="1"/>
        <v>7</v>
      </c>
      <c r="T123" s="29" t="s">
        <v>720</v>
      </c>
      <c r="U123" s="7" t="s">
        <v>719</v>
      </c>
      <c r="V123" s="7" t="s">
        <v>736</v>
      </c>
      <c r="W123" s="7" t="s">
        <v>732</v>
      </c>
      <c r="X123" s="7" t="s">
        <v>722</v>
      </c>
      <c r="Y123" s="83">
        <f>5-COUNTIF(T123:X123,"-")</f>
        <v>5</v>
      </c>
      <c r="AA123" s="75" t="s">
        <v>719</v>
      </c>
      <c r="AB123" s="75" t="s">
        <v>720</v>
      </c>
      <c r="AC123" s="75" t="s">
        <v>732</v>
      </c>
      <c r="AD123" s="75" t="s">
        <v>722</v>
      </c>
      <c r="AE123" s="75" t="s">
        <v>736</v>
      </c>
      <c r="AG123" s="105">
        <v>4</v>
      </c>
      <c r="AH123" s="105">
        <v>2</v>
      </c>
      <c r="AI123" s="105">
        <v>2</v>
      </c>
      <c r="AJ123" s="70">
        <v>0</v>
      </c>
      <c r="AK123" s="1" t="s">
        <v>270</v>
      </c>
      <c r="AL123" s="144">
        <v>7</v>
      </c>
      <c r="AM123" s="11">
        <v>3</v>
      </c>
      <c r="AN123" s="105">
        <v>2</v>
      </c>
      <c r="AO123" s="105">
        <v>0</v>
      </c>
      <c r="AP123" s="8" t="s">
        <v>270</v>
      </c>
      <c r="AQ123" s="89">
        <f>SUM(AL123:AO123)</f>
        <v>12</v>
      </c>
      <c r="AR123" s="85" t="str">
        <f>INDEX($AL$2:$AO$2,0,MATCH(MAX(AL123:AO123),AL123:AO123,0))&amp;"/"&amp;INDEX($AG$2:$AJ$2,0,MATCH(MAX(AG123:AJ123),AG123:AJ123,0))</f>
        <v>Tac/Tac</v>
      </c>
      <c r="AS123" s="238">
        <v>2</v>
      </c>
      <c r="AT123" s="197">
        <v>5</v>
      </c>
      <c r="AU123" s="197">
        <v>4</v>
      </c>
      <c r="AV123" s="198">
        <v>2</v>
      </c>
      <c r="AW123" s="19" t="str">
        <f>SUM(AT123:AV123)&amp;IF(ISBLANK(AX123),"","-1")</f>
        <v>11</v>
      </c>
      <c r="AX123" s="64"/>
      <c r="AY123" s="71">
        <v>17</v>
      </c>
      <c r="AZ123" s="257">
        <v>0.2</v>
      </c>
      <c r="BA123" s="270">
        <v>70</v>
      </c>
      <c r="BB123" s="27" t="s">
        <v>273</v>
      </c>
      <c r="BC123" s="27"/>
      <c r="BD123" s="27"/>
      <c r="BE123" s="27"/>
      <c r="BF123" s="54" t="s">
        <v>1875</v>
      </c>
      <c r="BG123" s="247" t="s">
        <v>1870</v>
      </c>
      <c r="BH123" s="51"/>
      <c r="BI123" s="64"/>
      <c r="BJ123" s="23" t="s">
        <v>1806</v>
      </c>
      <c r="BK123" s="23" t="s">
        <v>1807</v>
      </c>
      <c r="BL123" s="23" t="s">
        <v>1808</v>
      </c>
      <c r="BM123" s="23" t="s">
        <v>1809</v>
      </c>
      <c r="BN123" s="79" t="s">
        <v>1866</v>
      </c>
      <c r="BO123" s="22" t="s">
        <v>304</v>
      </c>
      <c r="BP123" s="9" t="s">
        <v>305</v>
      </c>
      <c r="BQ123" s="9" t="s">
        <v>306</v>
      </c>
      <c r="BR123" s="68"/>
      <c r="BS123" s="22"/>
      <c r="BT123" s="20" t="s">
        <v>572</v>
      </c>
      <c r="BU123" s="23" t="s">
        <v>572</v>
      </c>
      <c r="BV123" s="23" t="s">
        <v>572</v>
      </c>
      <c r="BY123" s="20" t="s">
        <v>572</v>
      </c>
      <c r="BZ123" s="2" t="s">
        <v>572</v>
      </c>
      <c r="CA123" s="2" t="s">
        <v>572</v>
      </c>
      <c r="CG123" s="14"/>
      <c r="CT123" s="252" t="s">
        <v>270</v>
      </c>
    </row>
    <row r="124" spans="1:98" ht="26.1" customHeight="1">
      <c r="A124" s="63">
        <v>87</v>
      </c>
      <c r="B124" s="101" t="s">
        <v>1016</v>
      </c>
      <c r="C124" s="103" t="s">
        <v>1215</v>
      </c>
      <c r="D124" s="181" t="s">
        <v>42</v>
      </c>
      <c r="E124" s="258" t="s">
        <v>119</v>
      </c>
      <c r="F124" s="196" t="s">
        <v>717</v>
      </c>
      <c r="G124" s="8">
        <v>5</v>
      </c>
      <c r="H124" s="8" t="s">
        <v>1794</v>
      </c>
      <c r="I124" s="2" t="s">
        <v>32</v>
      </c>
      <c r="J124" s="38">
        <v>33000</v>
      </c>
      <c r="K124" s="7" t="s">
        <v>470</v>
      </c>
      <c r="L124" s="11">
        <v>0.9</v>
      </c>
      <c r="M124" s="11">
        <v>4</v>
      </c>
      <c r="N124" s="11">
        <v>3</v>
      </c>
      <c r="O124" s="7" t="s">
        <v>223</v>
      </c>
      <c r="P124" s="11" t="s">
        <v>270</v>
      </c>
      <c r="Q124" s="16">
        <v>50</v>
      </c>
      <c r="R124" s="94">
        <f>ROUND((((SUBSTITUTE(SUBSTITUTE(G124,"U",""),"*","")*1000)/SUBSTITUTE(J124,"*",""))*100+(((SUBSTITUTE(SUBSTITUTE(G124,"U",""),"*","")*1000)/SUBSTITUTE(J124,"*",""))*100*((1/60)*Q124)/100)),0)*(L124)</f>
        <v>13.5</v>
      </c>
      <c r="S124" s="80">
        <f t="shared" si="1"/>
        <v>7</v>
      </c>
      <c r="T124" s="29" t="s">
        <v>719</v>
      </c>
      <c r="U124" s="7" t="s">
        <v>720</v>
      </c>
      <c r="V124" s="7" t="s">
        <v>735</v>
      </c>
      <c r="W124" s="7" t="s">
        <v>732</v>
      </c>
      <c r="X124" s="7" t="s">
        <v>722</v>
      </c>
      <c r="Y124" s="83">
        <f>5-COUNTIF(T124:X124,"-")</f>
        <v>5</v>
      </c>
      <c r="AA124" s="75" t="s">
        <v>719</v>
      </c>
      <c r="AB124" s="75" t="s">
        <v>720</v>
      </c>
      <c r="AC124" s="75" t="s">
        <v>732</v>
      </c>
      <c r="AD124" s="75" t="s">
        <v>722</v>
      </c>
      <c r="AE124" s="75" t="s">
        <v>735</v>
      </c>
      <c r="AG124" s="105">
        <v>4</v>
      </c>
      <c r="AH124" s="105">
        <v>2</v>
      </c>
      <c r="AI124" s="105">
        <v>2</v>
      </c>
      <c r="AJ124" s="70">
        <v>0</v>
      </c>
      <c r="AK124" s="1" t="s">
        <v>270</v>
      </c>
      <c r="AL124" s="144">
        <v>8</v>
      </c>
      <c r="AM124" s="11">
        <v>2</v>
      </c>
      <c r="AN124" s="105">
        <v>2</v>
      </c>
      <c r="AO124" s="105">
        <v>0</v>
      </c>
      <c r="AP124" s="8" t="s">
        <v>270</v>
      </c>
      <c r="AQ124" s="89">
        <f>SUM(AL124:AO124)</f>
        <v>12</v>
      </c>
      <c r="AR124" s="85" t="str">
        <f>INDEX($AL$2:$AO$2,0,MATCH(MAX(AL124:AO124),AL124:AO124,0))&amp;"/"&amp;INDEX($AG$2:$AJ$2,0,MATCH(MAX(AG124:AJ124),AG124:AJ124,0))</f>
        <v>Tac/Tac</v>
      </c>
      <c r="AS124" s="238">
        <v>2</v>
      </c>
      <c r="AT124" s="197">
        <v>5</v>
      </c>
      <c r="AU124" s="197">
        <v>3</v>
      </c>
      <c r="AV124" s="198">
        <v>2</v>
      </c>
      <c r="AW124" s="19" t="str">
        <f>SUM(AT124:AV124)&amp;IF(ISBLANK(AX124),"","-1")</f>
        <v>10</v>
      </c>
      <c r="AX124" s="64"/>
      <c r="AY124" s="71">
        <v>17</v>
      </c>
      <c r="AZ124" s="257">
        <v>0.2</v>
      </c>
      <c r="BA124" s="243">
        <v>70</v>
      </c>
      <c r="BB124" s="27" t="s">
        <v>273</v>
      </c>
      <c r="BC124" s="27"/>
      <c r="BD124" s="27"/>
      <c r="BE124" s="27"/>
      <c r="BF124" s="54" t="s">
        <v>825</v>
      </c>
      <c r="BG124" s="247">
        <v>4</v>
      </c>
      <c r="BH124" s="51"/>
      <c r="BI124" s="64"/>
      <c r="BJ124" s="22"/>
      <c r="BK124" s="22"/>
      <c r="BL124" s="22"/>
      <c r="BM124" s="22"/>
      <c r="BN124" s="68"/>
      <c r="BO124" s="22" t="s">
        <v>304</v>
      </c>
      <c r="BP124" s="9" t="s">
        <v>305</v>
      </c>
      <c r="BQ124" s="9" t="s">
        <v>306</v>
      </c>
      <c r="BR124" s="68"/>
      <c r="BS124" s="9"/>
      <c r="BT124" s="21" t="s">
        <v>311</v>
      </c>
      <c r="BU124" s="22" t="s">
        <v>303</v>
      </c>
      <c r="BV124" s="22" t="s">
        <v>312</v>
      </c>
      <c r="BW124" s="22" t="s">
        <v>312</v>
      </c>
      <c r="BX124" s="22"/>
      <c r="BY124" s="21" t="s">
        <v>311</v>
      </c>
      <c r="BZ124" s="9" t="s">
        <v>303</v>
      </c>
      <c r="CA124" s="15" t="s">
        <v>303</v>
      </c>
      <c r="CG124" s="14"/>
      <c r="CT124" s="252" t="s">
        <v>270</v>
      </c>
    </row>
    <row r="125" spans="1:98" ht="26.1" customHeight="1">
      <c r="A125" s="184">
        <v>87.2</v>
      </c>
      <c r="B125" s="101" t="s">
        <v>1016</v>
      </c>
      <c r="C125" s="103" t="s">
        <v>1215</v>
      </c>
      <c r="D125" s="185" t="s">
        <v>42</v>
      </c>
      <c r="E125" s="259" t="s">
        <v>119</v>
      </c>
      <c r="F125" s="184" t="s">
        <v>717</v>
      </c>
      <c r="G125" s="187" t="s">
        <v>1876</v>
      </c>
      <c r="H125" s="187" t="s">
        <v>1782</v>
      </c>
      <c r="I125" s="2" t="s">
        <v>32</v>
      </c>
      <c r="J125" s="38">
        <v>44000</v>
      </c>
      <c r="K125" s="7" t="s">
        <v>470</v>
      </c>
      <c r="L125" s="11">
        <v>0.9</v>
      </c>
      <c r="M125" s="11">
        <v>4</v>
      </c>
      <c r="N125" s="11">
        <v>3</v>
      </c>
      <c r="O125" s="7" t="s">
        <v>223</v>
      </c>
      <c r="P125" s="11" t="s">
        <v>270</v>
      </c>
      <c r="Q125" s="16">
        <v>50</v>
      </c>
      <c r="R125" s="94">
        <f>ROUND((((SUBSTITUTE(SUBSTITUTE(G125,"U",""),"*","")*1000)/SUBSTITUTE(J125,"*",""))*100+(((SUBSTITUTE(SUBSTITUTE(G125,"U",""),"*","")*1000)/SUBSTITUTE(J125,"*",""))*100*((1/60)*Q125)/100)),0)*(L125)</f>
        <v>9.9</v>
      </c>
      <c r="S125" s="80">
        <f t="shared" si="1"/>
        <v>7</v>
      </c>
      <c r="T125" s="29" t="s">
        <v>719</v>
      </c>
      <c r="U125" s="7" t="s">
        <v>720</v>
      </c>
      <c r="V125" s="7" t="s">
        <v>735</v>
      </c>
      <c r="W125" s="7" t="s">
        <v>732</v>
      </c>
      <c r="X125" s="7" t="s">
        <v>722</v>
      </c>
      <c r="Y125" s="83">
        <f>5-COUNTIF(T125:X125,"-")</f>
        <v>5</v>
      </c>
      <c r="AA125" s="75" t="s">
        <v>719</v>
      </c>
      <c r="AB125" s="75" t="s">
        <v>720</v>
      </c>
      <c r="AC125" s="75" t="s">
        <v>732</v>
      </c>
      <c r="AD125" s="75" t="s">
        <v>722</v>
      </c>
      <c r="AE125" s="75" t="s">
        <v>735</v>
      </c>
      <c r="AG125" s="105">
        <v>4</v>
      </c>
      <c r="AH125" s="105">
        <v>2</v>
      </c>
      <c r="AI125" s="105">
        <v>2</v>
      </c>
      <c r="AJ125" s="70">
        <v>0</v>
      </c>
      <c r="AK125" s="1" t="s">
        <v>270</v>
      </c>
      <c r="AL125" s="144">
        <v>8</v>
      </c>
      <c r="AM125" s="11">
        <v>2</v>
      </c>
      <c r="AN125" s="105">
        <v>2</v>
      </c>
      <c r="AO125" s="105">
        <v>0</v>
      </c>
      <c r="AP125" s="8" t="s">
        <v>270</v>
      </c>
      <c r="AQ125" s="89">
        <f>SUM(AL125:AO125)</f>
        <v>12</v>
      </c>
      <c r="AR125" s="85" t="str">
        <f>INDEX($AL$2:$AO$2,0,MATCH(MAX(AL125:AO125),AL125:AO125,0))&amp;"/"&amp;INDEX($AG$2:$AJ$2,0,MATCH(MAX(AG125:AJ125),AG125:AJ125,0))</f>
        <v>Tac/Tac</v>
      </c>
      <c r="AS125" s="238">
        <v>2</v>
      </c>
      <c r="AT125" s="197">
        <v>5</v>
      </c>
      <c r="AU125" s="197">
        <v>4</v>
      </c>
      <c r="AV125" s="198">
        <v>2</v>
      </c>
      <c r="AW125" s="19" t="str">
        <f>SUM(AT125:AV125)&amp;IF(ISBLANK(AX125),"","-1")</f>
        <v>11</v>
      </c>
      <c r="AX125" s="64"/>
      <c r="AY125" s="71">
        <v>17</v>
      </c>
      <c r="AZ125" s="257">
        <v>0.2</v>
      </c>
      <c r="BA125" s="243">
        <v>70</v>
      </c>
      <c r="BB125" s="27" t="s">
        <v>273</v>
      </c>
      <c r="BC125" s="27"/>
      <c r="BD125" s="27"/>
      <c r="BE125" s="27"/>
      <c r="BF125" s="54" t="s">
        <v>1875</v>
      </c>
      <c r="BG125" s="247" t="s">
        <v>1870</v>
      </c>
      <c r="BH125" s="51"/>
      <c r="BI125" s="64"/>
      <c r="BJ125" s="23" t="s">
        <v>1806</v>
      </c>
      <c r="BK125" s="23" t="s">
        <v>1807</v>
      </c>
      <c r="BL125" s="23" t="s">
        <v>1808</v>
      </c>
      <c r="BM125" s="23" t="s">
        <v>1809</v>
      </c>
      <c r="BN125" s="79" t="s">
        <v>1866</v>
      </c>
      <c r="BO125" s="22" t="s">
        <v>304</v>
      </c>
      <c r="BP125" s="9" t="s">
        <v>305</v>
      </c>
      <c r="BQ125" s="9" t="s">
        <v>306</v>
      </c>
      <c r="BR125" s="68"/>
      <c r="BS125" s="9"/>
      <c r="BT125" s="21" t="s">
        <v>311</v>
      </c>
      <c r="BU125" s="22" t="s">
        <v>303</v>
      </c>
      <c r="BV125" s="22" t="s">
        <v>312</v>
      </c>
      <c r="BW125" s="22" t="s">
        <v>312</v>
      </c>
      <c r="BX125" s="22"/>
      <c r="BY125" s="21" t="s">
        <v>311</v>
      </c>
      <c r="BZ125" s="9" t="s">
        <v>303</v>
      </c>
      <c r="CA125" s="15" t="s">
        <v>303</v>
      </c>
      <c r="CG125" s="14"/>
      <c r="CT125" s="252" t="s">
        <v>270</v>
      </c>
    </row>
    <row r="126" spans="1:98" ht="26.1" customHeight="1">
      <c r="A126" s="63">
        <v>88</v>
      </c>
      <c r="B126" s="101" t="s">
        <v>39</v>
      </c>
      <c r="C126" s="103" t="s">
        <v>1216</v>
      </c>
      <c r="D126" s="181" t="s">
        <v>39</v>
      </c>
      <c r="E126" s="258" t="s">
        <v>119</v>
      </c>
      <c r="F126" s="196" t="s">
        <v>717</v>
      </c>
      <c r="G126" s="8">
        <v>5</v>
      </c>
      <c r="H126" s="8" t="s">
        <v>1794</v>
      </c>
      <c r="I126" s="2" t="s">
        <v>32</v>
      </c>
      <c r="J126" s="38">
        <v>34100</v>
      </c>
      <c r="K126" s="7" t="s">
        <v>472</v>
      </c>
      <c r="L126" s="11">
        <v>0.99</v>
      </c>
      <c r="M126" s="11">
        <v>4</v>
      </c>
      <c r="N126" s="11">
        <v>3</v>
      </c>
      <c r="O126" s="7" t="s">
        <v>223</v>
      </c>
      <c r="P126" s="11" t="s">
        <v>270</v>
      </c>
      <c r="Q126" s="16">
        <v>150</v>
      </c>
      <c r="R126" s="94">
        <f>ROUND((((SUBSTITUTE(SUBSTITUTE(G126,"U",""),"*","")*1000)/SUBSTITUTE(J126,"*",""))*100+(((SUBSTITUTE(SUBSTITUTE(G126,"U",""),"*","")*1000)/SUBSTITUTE(J126,"*",""))*100*((1/60)*Q126)/100)),0)*(L126)</f>
        <v>14.85</v>
      </c>
      <c r="S126" s="80">
        <f t="shared" si="1"/>
        <v>7</v>
      </c>
      <c r="T126" s="29" t="s">
        <v>719</v>
      </c>
      <c r="U126" s="7" t="s">
        <v>731</v>
      </c>
      <c r="V126" s="7" t="s">
        <v>735</v>
      </c>
      <c r="W126" s="7" t="s">
        <v>732</v>
      </c>
      <c r="X126" s="7" t="s">
        <v>723</v>
      </c>
      <c r="Y126" s="83">
        <f>5-COUNTIF(T126:X126,"-")</f>
        <v>5</v>
      </c>
      <c r="AA126" s="75" t="s">
        <v>719</v>
      </c>
      <c r="AB126" s="75" t="s">
        <v>723</v>
      </c>
      <c r="AC126" s="75" t="s">
        <v>731</v>
      </c>
      <c r="AD126" s="75" t="s">
        <v>732</v>
      </c>
      <c r="AE126" s="75" t="s">
        <v>735</v>
      </c>
      <c r="AG126" s="105">
        <v>4</v>
      </c>
      <c r="AH126" s="105">
        <v>2</v>
      </c>
      <c r="AI126" s="105">
        <v>3</v>
      </c>
      <c r="AJ126" s="70">
        <v>0</v>
      </c>
      <c r="AK126" s="1" t="s">
        <v>270</v>
      </c>
      <c r="AL126" s="144">
        <v>7</v>
      </c>
      <c r="AM126" s="11">
        <v>2</v>
      </c>
      <c r="AN126" s="105">
        <v>3</v>
      </c>
      <c r="AO126" s="105">
        <v>0</v>
      </c>
      <c r="AP126" s="8" t="s">
        <v>270</v>
      </c>
      <c r="AQ126" s="89">
        <f>SUM(AL126:AO126)</f>
        <v>12</v>
      </c>
      <c r="AR126" s="85" t="str">
        <f>INDEX($AL$2:$AO$2,0,MATCH(MAX(AL126:AO126),AL126:AO126,0))&amp;"/"&amp;INDEX($AG$2:$AJ$2,0,MATCH(MAX(AG126:AJ126),AG126:AJ126,0))</f>
        <v>Tac/Tac</v>
      </c>
      <c r="AS126" s="238">
        <v>2</v>
      </c>
      <c r="AT126" s="197">
        <v>5</v>
      </c>
      <c r="AU126" s="197">
        <v>2</v>
      </c>
      <c r="AV126" s="198">
        <v>3</v>
      </c>
      <c r="AW126" s="19" t="str">
        <f>SUM(AT126:AV126)&amp;IF(ISBLANK(AX126),"","-1")</f>
        <v>10</v>
      </c>
      <c r="AX126" s="64"/>
      <c r="AY126" s="71">
        <v>16</v>
      </c>
      <c r="AZ126" s="257">
        <v>0.2</v>
      </c>
      <c r="BA126" s="270">
        <v>70</v>
      </c>
      <c r="BB126" s="27" t="s">
        <v>273</v>
      </c>
      <c r="BC126" s="4" t="s">
        <v>812</v>
      </c>
      <c r="BD126" s="27"/>
      <c r="BE126" s="27"/>
      <c r="BF126" s="54" t="s">
        <v>825</v>
      </c>
      <c r="BG126" s="247">
        <v>4</v>
      </c>
      <c r="BH126" s="51"/>
      <c r="BI126" s="64"/>
      <c r="BJ126" s="22"/>
      <c r="BK126" s="22"/>
      <c r="BL126" s="22"/>
      <c r="BM126" s="22"/>
      <c r="BN126" s="68"/>
      <c r="BO126" s="22" t="s">
        <v>304</v>
      </c>
      <c r="BP126" s="9" t="s">
        <v>305</v>
      </c>
      <c r="BQ126" s="9" t="s">
        <v>306</v>
      </c>
      <c r="BR126" s="68"/>
      <c r="BS126" s="22"/>
      <c r="BT126" s="21" t="s">
        <v>311</v>
      </c>
      <c r="BU126" s="22" t="s">
        <v>303</v>
      </c>
      <c r="BV126" s="22" t="s">
        <v>312</v>
      </c>
      <c r="BW126" s="22" t="s">
        <v>312</v>
      </c>
      <c r="BX126" s="22"/>
      <c r="BY126" s="21" t="s">
        <v>311</v>
      </c>
      <c r="BZ126" s="9" t="s">
        <v>303</v>
      </c>
      <c r="CA126" s="15" t="s">
        <v>303</v>
      </c>
      <c r="CG126" s="14"/>
      <c r="CT126" s="252" t="s">
        <v>270</v>
      </c>
    </row>
    <row r="127" spans="1:98" ht="26.1" customHeight="1">
      <c r="A127" s="184">
        <v>88.2</v>
      </c>
      <c r="B127" s="101" t="s">
        <v>39</v>
      </c>
      <c r="C127" s="103" t="s">
        <v>1216</v>
      </c>
      <c r="D127" s="185" t="s">
        <v>39</v>
      </c>
      <c r="E127" s="259" t="s">
        <v>119</v>
      </c>
      <c r="F127" s="184" t="s">
        <v>717</v>
      </c>
      <c r="G127" s="187" t="s">
        <v>1876</v>
      </c>
      <c r="H127" s="187" t="s">
        <v>1782</v>
      </c>
      <c r="I127" s="2" t="s">
        <v>32</v>
      </c>
      <c r="J127" s="38">
        <v>45466.7</v>
      </c>
      <c r="K127" s="7" t="s">
        <v>472</v>
      </c>
      <c r="L127" s="11">
        <v>0.99</v>
      </c>
      <c r="M127" s="11">
        <v>4</v>
      </c>
      <c r="N127" s="11">
        <v>3</v>
      </c>
      <c r="O127" s="7" t="s">
        <v>223</v>
      </c>
      <c r="P127" s="11" t="s">
        <v>270</v>
      </c>
      <c r="Q127" s="16">
        <v>150</v>
      </c>
      <c r="R127" s="94">
        <f>ROUND((((SUBSTITUTE(SUBSTITUTE(G127,"U",""),"*","")*1000)/SUBSTITUTE(J127,"*",""))*100+(((SUBSTITUTE(SUBSTITUTE(G127,"U",""),"*","")*1000)/SUBSTITUTE(J127,"*",""))*100*((1/60)*Q127)/100)),0)*(L127)</f>
        <v>10.89</v>
      </c>
      <c r="S127" s="80">
        <f t="shared" si="1"/>
        <v>7</v>
      </c>
      <c r="T127" s="29" t="s">
        <v>719</v>
      </c>
      <c r="U127" s="7" t="s">
        <v>731</v>
      </c>
      <c r="V127" s="7" t="s">
        <v>735</v>
      </c>
      <c r="W127" s="7" t="s">
        <v>732</v>
      </c>
      <c r="X127" s="7" t="s">
        <v>723</v>
      </c>
      <c r="Y127" s="83">
        <f>5-COUNTIF(T127:X127,"-")</f>
        <v>5</v>
      </c>
      <c r="AA127" s="75" t="s">
        <v>719</v>
      </c>
      <c r="AB127" s="75" t="s">
        <v>723</v>
      </c>
      <c r="AC127" s="75" t="s">
        <v>731</v>
      </c>
      <c r="AD127" s="75" t="s">
        <v>732</v>
      </c>
      <c r="AE127" s="75" t="s">
        <v>735</v>
      </c>
      <c r="AG127" s="105">
        <v>4</v>
      </c>
      <c r="AH127" s="105">
        <v>2</v>
      </c>
      <c r="AI127" s="105">
        <v>3</v>
      </c>
      <c r="AJ127" s="70">
        <v>0</v>
      </c>
      <c r="AK127" s="1" t="s">
        <v>270</v>
      </c>
      <c r="AL127" s="144">
        <v>7</v>
      </c>
      <c r="AM127" s="11">
        <v>2</v>
      </c>
      <c r="AN127" s="105">
        <v>3</v>
      </c>
      <c r="AO127" s="105">
        <v>0</v>
      </c>
      <c r="AP127" s="8" t="s">
        <v>270</v>
      </c>
      <c r="AQ127" s="89">
        <f>SUM(AL127:AO127)</f>
        <v>12</v>
      </c>
      <c r="AR127" s="85" t="str">
        <f>INDEX($AL$2:$AO$2,0,MATCH(MAX(AL127:AO127),AL127:AO127,0))&amp;"/"&amp;INDEX($AG$2:$AJ$2,0,MATCH(MAX(AG127:AJ127),AG127:AJ127,0))</f>
        <v>Tac/Tac</v>
      </c>
      <c r="AS127" s="238">
        <v>2</v>
      </c>
      <c r="AT127" s="197">
        <v>5</v>
      </c>
      <c r="AU127" s="197">
        <v>3</v>
      </c>
      <c r="AV127" s="198">
        <v>3</v>
      </c>
      <c r="AW127" s="19" t="str">
        <f>SUM(AT127:AV127)&amp;IF(ISBLANK(AX127),"","-1")</f>
        <v>11</v>
      </c>
      <c r="AX127" s="64"/>
      <c r="AY127" s="71">
        <v>16</v>
      </c>
      <c r="AZ127" s="257">
        <v>0.2</v>
      </c>
      <c r="BA127" s="270">
        <v>70</v>
      </c>
      <c r="BB127" s="27" t="s">
        <v>273</v>
      </c>
      <c r="BC127" s="4" t="s">
        <v>812</v>
      </c>
      <c r="BD127" s="27"/>
      <c r="BE127" s="27"/>
      <c r="BF127" s="54" t="s">
        <v>1875</v>
      </c>
      <c r="BG127" s="247" t="s">
        <v>1870</v>
      </c>
      <c r="BH127" s="51"/>
      <c r="BI127" s="64"/>
      <c r="BJ127" s="23" t="s">
        <v>1806</v>
      </c>
      <c r="BK127" s="23" t="s">
        <v>1807</v>
      </c>
      <c r="BL127" s="23" t="s">
        <v>1808</v>
      </c>
      <c r="BM127" s="23" t="s">
        <v>1809</v>
      </c>
      <c r="BN127" s="79" t="s">
        <v>1866</v>
      </c>
      <c r="BO127" s="22" t="s">
        <v>304</v>
      </c>
      <c r="BP127" s="9" t="s">
        <v>305</v>
      </c>
      <c r="BQ127" s="9" t="s">
        <v>306</v>
      </c>
      <c r="BR127" s="68"/>
      <c r="BS127" s="22"/>
      <c r="BT127" s="21" t="s">
        <v>311</v>
      </c>
      <c r="BU127" s="22" t="s">
        <v>303</v>
      </c>
      <c r="BV127" s="22" t="s">
        <v>312</v>
      </c>
      <c r="BW127" s="22" t="s">
        <v>312</v>
      </c>
      <c r="BX127" s="22"/>
      <c r="BY127" s="21" t="s">
        <v>311</v>
      </c>
      <c r="BZ127" s="9" t="s">
        <v>303</v>
      </c>
      <c r="CA127" s="15" t="s">
        <v>303</v>
      </c>
      <c r="CG127" s="14"/>
      <c r="CT127" s="252" t="s">
        <v>270</v>
      </c>
    </row>
    <row r="128" spans="1:98" ht="26.1" customHeight="1">
      <c r="A128" s="62">
        <v>89</v>
      </c>
      <c r="B128" s="101" t="s">
        <v>47</v>
      </c>
      <c r="C128" s="103" t="s">
        <v>1217</v>
      </c>
      <c r="D128" s="10" t="s">
        <v>47</v>
      </c>
      <c r="E128" s="258" t="s">
        <v>119</v>
      </c>
      <c r="F128" s="196" t="s">
        <v>717</v>
      </c>
      <c r="G128" s="8">
        <v>5</v>
      </c>
      <c r="H128" s="8" t="s">
        <v>270</v>
      </c>
      <c r="I128" s="2" t="s">
        <v>48</v>
      </c>
      <c r="J128" s="38">
        <v>24000</v>
      </c>
      <c r="K128" s="7" t="s">
        <v>445</v>
      </c>
      <c r="L128" s="11">
        <v>0.85</v>
      </c>
      <c r="M128" s="11">
        <v>4</v>
      </c>
      <c r="N128" s="11">
        <v>2</v>
      </c>
      <c r="O128" s="7" t="s">
        <v>269</v>
      </c>
      <c r="P128" s="11" t="s">
        <v>270</v>
      </c>
      <c r="Q128" s="16">
        <v>50</v>
      </c>
      <c r="R128" s="94">
        <f>ROUND((((SUBSTITUTE(SUBSTITUTE(G128,"U",""),"*","")*1000)/SUBSTITUTE(J128,"*",""))*100+(((SUBSTITUTE(SUBSTITUTE(G128,"U",""),"*","")*1000)/SUBSTITUTE(J128,"*",""))*100*((1/60)*Q128)/100)),0)*(L128)</f>
        <v>17.849999999999998</v>
      </c>
      <c r="S128" s="80">
        <f t="shared" si="1"/>
        <v>6</v>
      </c>
      <c r="T128" s="29" t="s">
        <v>720</v>
      </c>
      <c r="U128" s="7" t="s">
        <v>719</v>
      </c>
      <c r="V128" s="7" t="s">
        <v>732</v>
      </c>
      <c r="W128" s="7" t="s">
        <v>734</v>
      </c>
      <c r="X128" s="7" t="s">
        <v>729</v>
      </c>
      <c r="Y128" s="83">
        <f>5-COUNTIF(T128:X128,"-")</f>
        <v>5</v>
      </c>
      <c r="AA128" s="75" t="s">
        <v>719</v>
      </c>
      <c r="AB128" s="75" t="s">
        <v>720</v>
      </c>
      <c r="AC128" s="75" t="s">
        <v>729</v>
      </c>
      <c r="AD128" s="75" t="s">
        <v>732</v>
      </c>
      <c r="AE128" s="75" t="s">
        <v>734</v>
      </c>
      <c r="AG128" s="105">
        <v>4</v>
      </c>
      <c r="AH128" s="105">
        <v>2</v>
      </c>
      <c r="AI128" s="105">
        <v>0</v>
      </c>
      <c r="AJ128" s="70">
        <v>2</v>
      </c>
      <c r="AK128" s="1" t="s">
        <v>270</v>
      </c>
      <c r="AL128" s="144">
        <v>7</v>
      </c>
      <c r="AM128" s="11">
        <v>2</v>
      </c>
      <c r="AN128" s="105">
        <v>0</v>
      </c>
      <c r="AO128" s="105">
        <v>3</v>
      </c>
      <c r="AP128" s="8" t="s">
        <v>270</v>
      </c>
      <c r="AQ128" s="89">
        <f>SUM(AL128:AO128)</f>
        <v>12</v>
      </c>
      <c r="AR128" s="85" t="str">
        <f>INDEX($AL$2:$AO$2,0,MATCH(MAX(AL128:AO128),AL128:AO128,0))&amp;"/"&amp;INDEX($AG$2:$AJ$2,0,MATCH(MAX(AG128:AJ128),AG128:AJ128,0))</f>
        <v>Tac/Tac</v>
      </c>
      <c r="AS128" s="238">
        <v>4</v>
      </c>
      <c r="AT128" s="197">
        <v>4</v>
      </c>
      <c r="AU128" s="33">
        <v>3</v>
      </c>
      <c r="AV128" s="17">
        <v>2</v>
      </c>
      <c r="AW128" s="19" t="str">
        <f>SUM(AT128:AV128)&amp;IF(ISBLANK(AX128),"","-1")</f>
        <v>9</v>
      </c>
      <c r="AX128" s="64"/>
      <c r="AY128" s="71">
        <v>17</v>
      </c>
      <c r="AZ128" s="11">
        <v>0.15</v>
      </c>
      <c r="BA128" s="243">
        <v>80</v>
      </c>
      <c r="BB128" s="27" t="s">
        <v>273</v>
      </c>
      <c r="BC128" s="27"/>
      <c r="BD128" s="27"/>
      <c r="BE128" s="27"/>
      <c r="BF128" s="57" t="s">
        <v>823</v>
      </c>
      <c r="BH128" s="51"/>
      <c r="BI128" s="64"/>
      <c r="BJ128" s="22"/>
      <c r="BK128" s="9"/>
      <c r="BL128" s="9"/>
      <c r="BM128" s="9"/>
      <c r="BN128" s="68"/>
      <c r="BO128" s="22" t="s">
        <v>304</v>
      </c>
      <c r="BP128" s="9" t="s">
        <v>305</v>
      </c>
      <c r="BQ128" s="9" t="s">
        <v>306</v>
      </c>
      <c r="BR128" s="68"/>
      <c r="BS128" s="9"/>
      <c r="BT128" s="21" t="s">
        <v>311</v>
      </c>
      <c r="BU128" s="22" t="s">
        <v>303</v>
      </c>
      <c r="BV128" s="22" t="s">
        <v>312</v>
      </c>
      <c r="BW128" s="22" t="s">
        <v>312</v>
      </c>
      <c r="BY128" s="21" t="s">
        <v>303</v>
      </c>
      <c r="BZ128" s="9" t="s">
        <v>311</v>
      </c>
      <c r="CG128" s="14"/>
      <c r="CT128" s="252" t="s">
        <v>270</v>
      </c>
    </row>
    <row r="129" spans="1:98" ht="26.1" customHeight="1">
      <c r="A129" s="63">
        <v>90</v>
      </c>
      <c r="B129" s="182" t="s">
        <v>1017</v>
      </c>
      <c r="C129" s="183" t="s">
        <v>1218</v>
      </c>
      <c r="D129" s="181" t="s">
        <v>1822</v>
      </c>
      <c r="E129" s="261" t="s">
        <v>119</v>
      </c>
      <c r="F129" s="63" t="s">
        <v>717</v>
      </c>
      <c r="G129" s="40">
        <v>5</v>
      </c>
      <c r="H129" s="40" t="s">
        <v>1794</v>
      </c>
      <c r="I129" s="2" t="s">
        <v>48</v>
      </c>
      <c r="J129" s="38">
        <v>28050</v>
      </c>
      <c r="K129" s="7" t="s">
        <v>447</v>
      </c>
      <c r="L129" s="11">
        <v>0.94</v>
      </c>
      <c r="M129" s="11">
        <v>4</v>
      </c>
      <c r="N129" s="11">
        <v>2</v>
      </c>
      <c r="O129" s="7" t="s">
        <v>269</v>
      </c>
      <c r="P129" s="11" t="s">
        <v>270</v>
      </c>
      <c r="Q129" s="16">
        <v>50</v>
      </c>
      <c r="R129" s="94">
        <f>ROUND((((SUBSTITUTE(SUBSTITUTE(G129,"U",""),"*","")*1000)/SUBSTITUTE(J129,"*",""))*100+(((SUBSTITUTE(SUBSTITUTE(G129,"U",""),"*","")*1000)/SUBSTITUTE(J129,"*",""))*100*((1/60)*Q129)/100)),0)*(L129)</f>
        <v>16.919999999999998</v>
      </c>
      <c r="S129" s="80">
        <f t="shared" si="1"/>
        <v>6</v>
      </c>
      <c r="T129" s="29" t="s">
        <v>720</v>
      </c>
      <c r="U129" s="7" t="s">
        <v>719</v>
      </c>
      <c r="V129" s="7" t="s">
        <v>732</v>
      </c>
      <c r="W129" s="7" t="s">
        <v>734</v>
      </c>
      <c r="X129" s="7" t="s">
        <v>729</v>
      </c>
      <c r="Y129" s="83">
        <f>5-COUNTIF(T129:X129,"-")</f>
        <v>5</v>
      </c>
      <c r="AA129" s="75" t="s">
        <v>719</v>
      </c>
      <c r="AB129" s="75" t="s">
        <v>720</v>
      </c>
      <c r="AC129" s="75" t="s">
        <v>729</v>
      </c>
      <c r="AD129" s="75" t="s">
        <v>732</v>
      </c>
      <c r="AE129" s="75" t="s">
        <v>734</v>
      </c>
      <c r="AG129" s="105">
        <v>4</v>
      </c>
      <c r="AH129" s="105">
        <v>2</v>
      </c>
      <c r="AI129" s="105">
        <v>0</v>
      </c>
      <c r="AJ129" s="70">
        <v>2</v>
      </c>
      <c r="AK129" s="1" t="s">
        <v>270</v>
      </c>
      <c r="AL129" s="144">
        <v>7</v>
      </c>
      <c r="AM129" s="11">
        <v>2</v>
      </c>
      <c r="AN129" s="105">
        <v>0</v>
      </c>
      <c r="AO129" s="105">
        <v>3</v>
      </c>
      <c r="AP129" s="8" t="s">
        <v>270</v>
      </c>
      <c r="AQ129" s="89">
        <f>SUM(AL129:AO129)</f>
        <v>12</v>
      </c>
      <c r="AR129" s="85" t="str">
        <f>INDEX($AL$2:$AO$2,0,MATCH(MAX(AL129:AO129),AL129:AO129,0))&amp;"/"&amp;INDEX($AG$2:$AJ$2,0,MATCH(MAX(AG129:AJ129),AG129:AJ129,0))</f>
        <v>Tac/Tac</v>
      </c>
      <c r="AS129" s="238">
        <v>4</v>
      </c>
      <c r="AT129" s="197">
        <v>4</v>
      </c>
      <c r="AU129" s="197">
        <v>4</v>
      </c>
      <c r="AV129" s="198">
        <v>2</v>
      </c>
      <c r="AW129" s="19" t="str">
        <f>SUM(AT129:AV129)&amp;IF(ISBLANK(AX129),"","-1")</f>
        <v>10</v>
      </c>
      <c r="AX129" s="64"/>
      <c r="AY129" s="71">
        <v>17</v>
      </c>
      <c r="AZ129" s="11">
        <v>0.15</v>
      </c>
      <c r="BA129" s="243">
        <v>80</v>
      </c>
      <c r="BB129" s="27" t="s">
        <v>273</v>
      </c>
      <c r="BC129" s="27"/>
      <c r="BD129" s="27"/>
      <c r="BE129" s="27"/>
      <c r="BF129" s="54" t="s">
        <v>825</v>
      </c>
      <c r="BG129" s="247">
        <v>4</v>
      </c>
      <c r="BH129" s="51"/>
      <c r="BI129" s="64"/>
      <c r="BJ129" s="22"/>
      <c r="BK129" s="22"/>
      <c r="BL129" s="22"/>
      <c r="BM129" s="22"/>
      <c r="BN129" s="68"/>
      <c r="BO129" s="22" t="s">
        <v>304</v>
      </c>
      <c r="BP129" s="9" t="s">
        <v>305</v>
      </c>
      <c r="BQ129" s="9" t="s">
        <v>306</v>
      </c>
      <c r="BR129" s="68"/>
      <c r="BS129" s="22"/>
      <c r="BT129" s="21" t="s">
        <v>311</v>
      </c>
      <c r="BU129" s="22" t="s">
        <v>303</v>
      </c>
      <c r="BV129" s="22" t="s">
        <v>312</v>
      </c>
      <c r="BW129" s="22" t="s">
        <v>312</v>
      </c>
      <c r="BY129" s="21" t="s">
        <v>303</v>
      </c>
      <c r="BZ129" s="9" t="s">
        <v>311</v>
      </c>
      <c r="CG129" s="14"/>
      <c r="CT129" s="252" t="s">
        <v>270</v>
      </c>
    </row>
    <row r="130" spans="1:98" ht="26.1" customHeight="1">
      <c r="A130" s="184">
        <v>90.2</v>
      </c>
      <c r="B130" s="182" t="s">
        <v>1017</v>
      </c>
      <c r="C130" s="183" t="s">
        <v>1218</v>
      </c>
      <c r="D130" s="185" t="s">
        <v>1822</v>
      </c>
      <c r="E130" s="259" t="s">
        <v>119</v>
      </c>
      <c r="F130" s="184" t="s">
        <v>717</v>
      </c>
      <c r="G130" s="187" t="s">
        <v>1876</v>
      </c>
      <c r="H130" s="187" t="s">
        <v>1782</v>
      </c>
      <c r="I130" s="2" t="s">
        <v>48</v>
      </c>
      <c r="J130" s="38">
        <v>37400</v>
      </c>
      <c r="K130" s="7" t="s">
        <v>447</v>
      </c>
      <c r="L130" s="11">
        <v>0.94</v>
      </c>
      <c r="M130" s="11">
        <v>4</v>
      </c>
      <c r="N130" s="11">
        <v>2</v>
      </c>
      <c r="O130" s="7" t="s">
        <v>269</v>
      </c>
      <c r="P130" s="11" t="s">
        <v>270</v>
      </c>
      <c r="Q130" s="16">
        <v>50</v>
      </c>
      <c r="R130" s="94">
        <f>ROUND((((SUBSTITUTE(SUBSTITUTE(G130,"U",""),"*","")*1000)/SUBSTITUTE(J130,"*",""))*100+(((SUBSTITUTE(SUBSTITUTE(G130,"U",""),"*","")*1000)/SUBSTITUTE(J130,"*",""))*100*((1/60)*Q130)/100)),0)*(L130)</f>
        <v>12.219999999999999</v>
      </c>
      <c r="S130" s="80">
        <f t="shared" si="1"/>
        <v>6</v>
      </c>
      <c r="T130" s="29" t="s">
        <v>720</v>
      </c>
      <c r="U130" s="7" t="s">
        <v>719</v>
      </c>
      <c r="V130" s="7" t="s">
        <v>732</v>
      </c>
      <c r="W130" s="7" t="s">
        <v>734</v>
      </c>
      <c r="X130" s="7" t="s">
        <v>729</v>
      </c>
      <c r="Y130" s="83">
        <f>5-COUNTIF(T130:X130,"-")</f>
        <v>5</v>
      </c>
      <c r="AA130" s="75" t="s">
        <v>719</v>
      </c>
      <c r="AB130" s="75" t="s">
        <v>720</v>
      </c>
      <c r="AC130" s="75" t="s">
        <v>729</v>
      </c>
      <c r="AD130" s="75" t="s">
        <v>732</v>
      </c>
      <c r="AE130" s="75" t="s">
        <v>734</v>
      </c>
      <c r="AG130" s="105">
        <v>4</v>
      </c>
      <c r="AH130" s="105">
        <v>2</v>
      </c>
      <c r="AI130" s="105">
        <v>0</v>
      </c>
      <c r="AJ130" s="70">
        <v>2</v>
      </c>
      <c r="AK130" s="1" t="s">
        <v>270</v>
      </c>
      <c r="AL130" s="144">
        <v>7</v>
      </c>
      <c r="AM130" s="11">
        <v>2</v>
      </c>
      <c r="AN130" s="105">
        <v>0</v>
      </c>
      <c r="AO130" s="105">
        <v>3</v>
      </c>
      <c r="AP130" s="8" t="s">
        <v>270</v>
      </c>
      <c r="AQ130" s="89">
        <f>SUM(AL130:AO130)</f>
        <v>12</v>
      </c>
      <c r="AR130" s="85" t="str">
        <f>INDEX($AL$2:$AO$2,0,MATCH(MAX(AL130:AO130),AL130:AO130,0))&amp;"/"&amp;INDEX($AG$2:$AJ$2,0,MATCH(MAX(AG130:AJ130),AG130:AJ130,0))</f>
        <v>Tac/Tac</v>
      </c>
      <c r="AS130" s="238">
        <v>4</v>
      </c>
      <c r="AT130" s="197">
        <v>5</v>
      </c>
      <c r="AU130" s="197">
        <v>4</v>
      </c>
      <c r="AV130" s="198">
        <v>2</v>
      </c>
      <c r="AW130" s="19" t="str">
        <f>SUM(AT130:AV130)&amp;IF(ISBLANK(AX130),"","-1")</f>
        <v>11</v>
      </c>
      <c r="AX130" s="64"/>
      <c r="AY130" s="71">
        <v>17</v>
      </c>
      <c r="AZ130" s="11">
        <v>0.15</v>
      </c>
      <c r="BA130" s="243">
        <v>80</v>
      </c>
      <c r="BB130" s="27" t="s">
        <v>273</v>
      </c>
      <c r="BC130" s="27"/>
      <c r="BD130" s="27"/>
      <c r="BE130" s="27"/>
      <c r="BF130" s="54" t="s">
        <v>1875</v>
      </c>
      <c r="BG130" s="247" t="s">
        <v>1870</v>
      </c>
      <c r="BH130" s="51"/>
      <c r="BI130" s="64"/>
      <c r="BJ130" s="23" t="s">
        <v>1806</v>
      </c>
      <c r="BK130" s="23" t="s">
        <v>1807</v>
      </c>
      <c r="BL130" s="23" t="s">
        <v>1808</v>
      </c>
      <c r="BM130" s="23" t="s">
        <v>1810</v>
      </c>
      <c r="BN130" s="79" t="s">
        <v>1866</v>
      </c>
      <c r="BO130" s="22" t="s">
        <v>304</v>
      </c>
      <c r="BP130" s="9" t="s">
        <v>305</v>
      </c>
      <c r="BQ130" s="9" t="s">
        <v>306</v>
      </c>
      <c r="BR130" s="68"/>
      <c r="BS130" s="22"/>
      <c r="BT130" s="21" t="s">
        <v>311</v>
      </c>
      <c r="BU130" s="22" t="s">
        <v>303</v>
      </c>
      <c r="BV130" s="22" t="s">
        <v>312</v>
      </c>
      <c r="BW130" s="22" t="s">
        <v>312</v>
      </c>
      <c r="BY130" s="21" t="s">
        <v>303</v>
      </c>
      <c r="BZ130" s="9" t="s">
        <v>311</v>
      </c>
      <c r="CG130" s="14"/>
      <c r="CT130" s="252" t="s">
        <v>270</v>
      </c>
    </row>
    <row r="131" spans="1:98" ht="26.1" customHeight="1">
      <c r="A131" s="63">
        <v>91</v>
      </c>
      <c r="B131" s="101" t="s">
        <v>44</v>
      </c>
      <c r="C131" s="103" t="s">
        <v>1219</v>
      </c>
      <c r="D131" s="181" t="s">
        <v>44</v>
      </c>
      <c r="E131" s="258" t="s">
        <v>119</v>
      </c>
      <c r="F131" s="196" t="s">
        <v>717</v>
      </c>
      <c r="G131" s="8">
        <v>5</v>
      </c>
      <c r="H131" s="8" t="s">
        <v>1794</v>
      </c>
      <c r="I131" s="2" t="s">
        <v>718</v>
      </c>
      <c r="J131" s="38">
        <v>35200</v>
      </c>
      <c r="K131" s="7">
        <v>5173</v>
      </c>
      <c r="L131" s="11">
        <v>0.99</v>
      </c>
      <c r="M131" s="11">
        <v>4</v>
      </c>
      <c r="N131" s="11">
        <v>3</v>
      </c>
      <c r="O131" s="7" t="s">
        <v>223</v>
      </c>
      <c r="P131" s="11">
        <v>1</v>
      </c>
      <c r="Q131" s="16">
        <v>200</v>
      </c>
      <c r="R131" s="94">
        <f>ROUND((((SUBSTITUTE(SUBSTITUTE(G131,"U",""),"*","")*1000)/SUBSTITUTE(J131,"*",""))*100+(((SUBSTITUTE(SUBSTITUTE(G131,"U",""),"*","")*1000)/SUBSTITUTE(J131,"*",""))*100*((1/60)*Q131)/100)),0)*(L131)</f>
        <v>14.85</v>
      </c>
      <c r="S131" s="80" t="str">
        <f t="shared" si="1"/>
        <v>7+1</v>
      </c>
      <c r="T131" s="29" t="s">
        <v>719</v>
      </c>
      <c r="U131" s="7" t="s">
        <v>731</v>
      </c>
      <c r="V131" s="7" t="s">
        <v>735</v>
      </c>
      <c r="W131" s="7" t="s">
        <v>721</v>
      </c>
      <c r="X131" s="7" t="s">
        <v>722</v>
      </c>
      <c r="Y131" s="83">
        <f>5-COUNTIF(T131:X131,"-")</f>
        <v>5</v>
      </c>
      <c r="AA131" s="75" t="s">
        <v>719</v>
      </c>
      <c r="AB131" s="75" t="s">
        <v>721</v>
      </c>
      <c r="AC131" s="75" t="s">
        <v>731</v>
      </c>
      <c r="AD131" s="75" t="s">
        <v>722</v>
      </c>
      <c r="AE131" s="75" t="s">
        <v>735</v>
      </c>
      <c r="AG131" s="105">
        <v>4</v>
      </c>
      <c r="AH131" s="105">
        <v>3</v>
      </c>
      <c r="AI131" s="105">
        <v>2</v>
      </c>
      <c r="AJ131" s="70">
        <v>0</v>
      </c>
      <c r="AK131" s="1" t="s">
        <v>270</v>
      </c>
      <c r="AL131" s="144">
        <v>7</v>
      </c>
      <c r="AM131" s="11">
        <v>3</v>
      </c>
      <c r="AN131" s="105">
        <v>2</v>
      </c>
      <c r="AO131" s="105">
        <v>0</v>
      </c>
      <c r="AP131" s="8" t="s">
        <v>270</v>
      </c>
      <c r="AQ131" s="89">
        <f>SUM(AL131:AO131)</f>
        <v>12</v>
      </c>
      <c r="AR131" s="85" t="str">
        <f>INDEX($AL$2:$AO$2,0,MATCH(MAX(AL131:AO131),AL131:AO131,0))&amp;"/"&amp;INDEX($AG$2:$AJ$2,0,MATCH(MAX(AG131:AJ131),AG131:AJ131,0))</f>
        <v>Tac/Tac</v>
      </c>
      <c r="AS131" s="238">
        <v>2</v>
      </c>
      <c r="AT131" s="197">
        <v>4</v>
      </c>
      <c r="AU131" s="197">
        <v>3</v>
      </c>
      <c r="AV131" s="198">
        <v>3</v>
      </c>
      <c r="AW131" s="19" t="str">
        <f>SUM(AT131:AV131)&amp;IF(ISBLANK(AX131),"","-1")</f>
        <v>10</v>
      </c>
      <c r="AX131" s="109"/>
      <c r="AY131" s="71">
        <v>15</v>
      </c>
      <c r="AZ131" s="11">
        <v>0.2</v>
      </c>
      <c r="BA131" s="270">
        <v>70</v>
      </c>
      <c r="BB131" s="27" t="s">
        <v>273</v>
      </c>
      <c r="BC131" s="27"/>
      <c r="BD131" s="27"/>
      <c r="BE131" s="27"/>
      <c r="BF131" s="54" t="s">
        <v>825</v>
      </c>
      <c r="BG131" s="247">
        <v>4</v>
      </c>
      <c r="BH131" s="22" t="s">
        <v>485</v>
      </c>
      <c r="BI131" s="64"/>
      <c r="BJ131" s="22"/>
      <c r="BK131" s="22"/>
      <c r="BL131" s="22"/>
      <c r="BM131" s="22"/>
      <c r="BN131" s="68"/>
      <c r="BO131" s="22" t="s">
        <v>304</v>
      </c>
      <c r="BP131" s="9" t="s">
        <v>305</v>
      </c>
      <c r="BQ131" s="9" t="s">
        <v>306</v>
      </c>
      <c r="BR131" s="68"/>
      <c r="BS131" s="22"/>
      <c r="BT131" s="21" t="s">
        <v>311</v>
      </c>
      <c r="BU131" s="22" t="s">
        <v>303</v>
      </c>
      <c r="BV131" s="22" t="s">
        <v>312</v>
      </c>
      <c r="BW131" s="22" t="s">
        <v>312</v>
      </c>
      <c r="BX131" s="22"/>
      <c r="CA131" s="14"/>
      <c r="CC131" s="23" t="s">
        <v>482</v>
      </c>
      <c r="CD131" s="2" t="s">
        <v>325</v>
      </c>
      <c r="CG131" s="14"/>
      <c r="CI131" s="23" t="s">
        <v>482</v>
      </c>
      <c r="CL131" s="2" t="s">
        <v>459</v>
      </c>
      <c r="CM131" s="2" t="s">
        <v>460</v>
      </c>
      <c r="CN131" s="2" t="s">
        <v>461</v>
      </c>
      <c r="CO131" s="2" t="s">
        <v>462</v>
      </c>
      <c r="CT131" s="252" t="s">
        <v>782</v>
      </c>
    </row>
    <row r="132" spans="1:98" ht="26.1" customHeight="1">
      <c r="A132" s="184">
        <v>91.2</v>
      </c>
      <c r="B132" s="101" t="s">
        <v>44</v>
      </c>
      <c r="C132" s="103" t="s">
        <v>1219</v>
      </c>
      <c r="D132" s="185" t="s">
        <v>44</v>
      </c>
      <c r="E132" s="259" t="s">
        <v>119</v>
      </c>
      <c r="F132" s="184" t="s">
        <v>717</v>
      </c>
      <c r="G132" s="187" t="s">
        <v>1876</v>
      </c>
      <c r="H132" s="187" t="s">
        <v>1782</v>
      </c>
      <c r="I132" s="2" t="s">
        <v>718</v>
      </c>
      <c r="J132" s="38">
        <v>46933.3</v>
      </c>
      <c r="K132" s="7">
        <v>5173</v>
      </c>
      <c r="L132" s="11">
        <v>0.99</v>
      </c>
      <c r="M132" s="11">
        <v>4</v>
      </c>
      <c r="N132" s="11">
        <v>3</v>
      </c>
      <c r="O132" s="7" t="s">
        <v>223</v>
      </c>
      <c r="P132" s="11">
        <v>1</v>
      </c>
      <c r="Q132" s="16">
        <v>200</v>
      </c>
      <c r="R132" s="94">
        <f>ROUND((((SUBSTITUTE(SUBSTITUTE(G132,"U",""),"*","")*1000)/SUBSTITUTE(J132,"*",""))*100+(((SUBSTITUTE(SUBSTITUTE(G132,"U",""),"*","")*1000)/SUBSTITUTE(J132,"*",""))*100*((1/60)*Q132)/100)),0)*(L132)</f>
        <v>10.89</v>
      </c>
      <c r="S132" s="80" t="str">
        <f t="shared" si="1"/>
        <v>7+1</v>
      </c>
      <c r="T132" s="29" t="s">
        <v>719</v>
      </c>
      <c r="U132" s="7" t="s">
        <v>731</v>
      </c>
      <c r="V132" s="7" t="s">
        <v>735</v>
      </c>
      <c r="W132" s="7" t="s">
        <v>721</v>
      </c>
      <c r="X132" s="7" t="s">
        <v>722</v>
      </c>
      <c r="Y132" s="83">
        <f>5-COUNTIF(T132:X132,"-")</f>
        <v>5</v>
      </c>
      <c r="AA132" s="75" t="s">
        <v>719</v>
      </c>
      <c r="AB132" s="75" t="s">
        <v>721</v>
      </c>
      <c r="AC132" s="75" t="s">
        <v>731</v>
      </c>
      <c r="AD132" s="75" t="s">
        <v>722</v>
      </c>
      <c r="AE132" s="75" t="s">
        <v>735</v>
      </c>
      <c r="AG132" s="105">
        <v>4</v>
      </c>
      <c r="AH132" s="105">
        <v>3</v>
      </c>
      <c r="AI132" s="105">
        <v>2</v>
      </c>
      <c r="AJ132" s="70">
        <v>0</v>
      </c>
      <c r="AK132" s="1" t="s">
        <v>270</v>
      </c>
      <c r="AL132" s="144">
        <v>7</v>
      </c>
      <c r="AM132" s="11">
        <v>3</v>
      </c>
      <c r="AN132" s="105">
        <v>2</v>
      </c>
      <c r="AO132" s="105">
        <v>0</v>
      </c>
      <c r="AP132" s="8" t="s">
        <v>270</v>
      </c>
      <c r="AQ132" s="89">
        <f>SUM(AL132:AO132)</f>
        <v>12</v>
      </c>
      <c r="AR132" s="85" t="str">
        <f>INDEX($AL$2:$AO$2,0,MATCH(MAX(AL132:AO132),AL132:AO132,0))&amp;"/"&amp;INDEX($AG$2:$AJ$2,0,MATCH(MAX(AG132:AJ132),AG132:AJ132,0))</f>
        <v>Tac/Tac</v>
      </c>
      <c r="AS132" s="238">
        <v>2</v>
      </c>
      <c r="AT132" s="197">
        <v>4</v>
      </c>
      <c r="AU132" s="197">
        <v>3</v>
      </c>
      <c r="AV132" s="198">
        <v>3</v>
      </c>
      <c r="AW132" s="19" t="str">
        <f>SUM(AT132:AV132)&amp;IF(ISBLANK(AX132),"","-1")</f>
        <v>10</v>
      </c>
      <c r="AX132" s="109"/>
      <c r="AY132" s="71">
        <v>15</v>
      </c>
      <c r="AZ132" s="11">
        <v>0.2</v>
      </c>
      <c r="BA132" s="270">
        <v>70</v>
      </c>
      <c r="BB132" s="27" t="s">
        <v>273</v>
      </c>
      <c r="BC132" s="27"/>
      <c r="BD132" s="27"/>
      <c r="BE132" s="27"/>
      <c r="BF132" s="54" t="s">
        <v>1875</v>
      </c>
      <c r="BG132" s="247" t="s">
        <v>1870</v>
      </c>
      <c r="BH132" s="22" t="s">
        <v>485</v>
      </c>
      <c r="BI132" s="64"/>
      <c r="BJ132" s="23" t="s">
        <v>1806</v>
      </c>
      <c r="BK132" s="23" t="s">
        <v>1807</v>
      </c>
      <c r="BL132" s="23" t="s">
        <v>1811</v>
      </c>
      <c r="BM132" s="23" t="s">
        <v>1809</v>
      </c>
      <c r="BN132" s="79" t="s">
        <v>1866</v>
      </c>
      <c r="BO132" s="22" t="s">
        <v>304</v>
      </c>
      <c r="BP132" s="9" t="s">
        <v>305</v>
      </c>
      <c r="BQ132" s="9" t="s">
        <v>306</v>
      </c>
      <c r="BR132" s="68"/>
      <c r="BS132" s="22"/>
      <c r="BT132" s="21" t="s">
        <v>311</v>
      </c>
      <c r="BU132" s="22" t="s">
        <v>303</v>
      </c>
      <c r="BV132" s="22" t="s">
        <v>312</v>
      </c>
      <c r="BW132" s="22" t="s">
        <v>312</v>
      </c>
      <c r="BX132" s="22"/>
      <c r="CA132" s="14"/>
      <c r="CC132" s="23" t="s">
        <v>482</v>
      </c>
      <c r="CD132" s="2" t="s">
        <v>325</v>
      </c>
      <c r="CG132" s="14"/>
      <c r="CI132" s="23" t="s">
        <v>482</v>
      </c>
      <c r="CL132" s="2" t="s">
        <v>459</v>
      </c>
      <c r="CM132" s="2" t="s">
        <v>460</v>
      </c>
      <c r="CN132" s="2" t="s">
        <v>461</v>
      </c>
      <c r="CO132" s="2" t="s">
        <v>462</v>
      </c>
      <c r="CT132" s="252" t="s">
        <v>782</v>
      </c>
    </row>
    <row r="133" spans="1:98" ht="26.1" customHeight="1">
      <c r="A133" s="63">
        <v>92</v>
      </c>
      <c r="B133" s="101" t="s">
        <v>870</v>
      </c>
      <c r="C133" s="103" t="s">
        <v>1220</v>
      </c>
      <c r="D133" s="39" t="s">
        <v>870</v>
      </c>
      <c r="E133" s="258" t="s">
        <v>119</v>
      </c>
      <c r="F133" s="196" t="s">
        <v>714</v>
      </c>
      <c r="G133" s="8">
        <v>5</v>
      </c>
      <c r="H133" s="8" t="s">
        <v>1786</v>
      </c>
      <c r="I133" s="2" t="s">
        <v>48</v>
      </c>
      <c r="J133" s="38">
        <v>37950</v>
      </c>
      <c r="K133" s="7" t="s">
        <v>472</v>
      </c>
      <c r="L133" s="11">
        <v>0.99</v>
      </c>
      <c r="M133" s="11">
        <v>4</v>
      </c>
      <c r="N133" s="11">
        <v>3</v>
      </c>
      <c r="O133" s="7" t="s">
        <v>223</v>
      </c>
      <c r="P133" s="11" t="s">
        <v>270</v>
      </c>
      <c r="Q133" s="16">
        <v>750</v>
      </c>
      <c r="R133" s="94">
        <f>ROUND((((SUBSTITUTE(SUBSTITUTE(G133,"U",""),"*","")*1000)/SUBSTITUTE(J133,"*",""))*100+(((SUBSTITUTE(SUBSTITUTE(G133,"U",""),"*","")*1000)/SUBSTITUTE(J133,"*",""))*100*((1/60)*Q133)/100)),0)*(L133)</f>
        <v>14.85</v>
      </c>
      <c r="S133" s="80">
        <f t="shared" si="1"/>
        <v>7</v>
      </c>
      <c r="T133" s="29" t="s">
        <v>719</v>
      </c>
      <c r="U133" s="7" t="s">
        <v>732</v>
      </c>
      <c r="V133" s="7" t="s">
        <v>722</v>
      </c>
      <c r="W133" s="7" t="s">
        <v>730</v>
      </c>
      <c r="X133" s="7" t="s">
        <v>734</v>
      </c>
      <c r="Y133" s="83">
        <f>5-COUNTIF(T133:X133,"-")</f>
        <v>5</v>
      </c>
      <c r="AA133" s="75" t="s">
        <v>719</v>
      </c>
      <c r="AB133" s="75" t="s">
        <v>730</v>
      </c>
      <c r="AC133" s="75" t="s">
        <v>732</v>
      </c>
      <c r="AD133" s="75" t="s">
        <v>722</v>
      </c>
      <c r="AE133" s="75" t="s">
        <v>734</v>
      </c>
      <c r="AG133" s="105">
        <v>4</v>
      </c>
      <c r="AH133" s="105">
        <v>2</v>
      </c>
      <c r="AI133" s="105">
        <v>2</v>
      </c>
      <c r="AJ133" s="70">
        <v>3</v>
      </c>
      <c r="AK133" s="1" t="s">
        <v>270</v>
      </c>
      <c r="AL133" s="144">
        <v>4</v>
      </c>
      <c r="AM133" s="11">
        <v>2</v>
      </c>
      <c r="AN133" s="105">
        <v>2</v>
      </c>
      <c r="AO133" s="105">
        <v>4</v>
      </c>
      <c r="AP133" s="8" t="s">
        <v>270</v>
      </c>
      <c r="AQ133" s="89">
        <f>SUM(AL133:AO133)</f>
        <v>12</v>
      </c>
      <c r="AR133" s="85" t="str">
        <f>INDEX($AL$2:$AO$2,0,MATCH(MAX(AL133:AO133),AL133:AO133,0))&amp;"/"&amp;INDEX($AG$2:$AJ$2,0,MATCH(MAX(AG133:AJ133),AG133:AJ133,0))</f>
        <v>Tac/Tac</v>
      </c>
      <c r="AS133" s="238">
        <v>3</v>
      </c>
      <c r="AT133" s="197">
        <v>4</v>
      </c>
      <c r="AU133" s="197">
        <v>4</v>
      </c>
      <c r="AV133" s="198">
        <v>2</v>
      </c>
      <c r="AW133" s="19" t="str">
        <f>SUM(AT133:AV133)&amp;IF(ISBLANK(AX133),"","-1")</f>
        <v>10-1</v>
      </c>
      <c r="AX133" s="202" t="s">
        <v>1813</v>
      </c>
      <c r="AY133" s="71">
        <v>14</v>
      </c>
      <c r="AZ133" s="11">
        <v>0.22</v>
      </c>
      <c r="BA133" s="270">
        <v>60</v>
      </c>
      <c r="BB133" s="30" t="s">
        <v>276</v>
      </c>
      <c r="BF133" s="54" t="s">
        <v>825</v>
      </c>
      <c r="BG133" s="247">
        <v>4</v>
      </c>
      <c r="BK133" s="23"/>
      <c r="BL133" s="23"/>
      <c r="BM133" s="23"/>
      <c r="BO133" s="23" t="s">
        <v>572</v>
      </c>
      <c r="BP133" s="2" t="s">
        <v>572</v>
      </c>
      <c r="BQ133" s="2" t="s">
        <v>572</v>
      </c>
      <c r="BR133" s="69" t="s">
        <v>572</v>
      </c>
      <c r="BS133" s="23"/>
      <c r="BT133" s="20" t="s">
        <v>572</v>
      </c>
      <c r="BU133" s="23" t="s">
        <v>572</v>
      </c>
      <c r="BV133" s="23" t="s">
        <v>572</v>
      </c>
      <c r="BW133" s="23" t="s">
        <v>572</v>
      </c>
      <c r="BY133" s="20" t="s">
        <v>572</v>
      </c>
      <c r="BZ133" s="2" t="s">
        <v>572</v>
      </c>
      <c r="CA133" s="2" t="s">
        <v>572</v>
      </c>
      <c r="CC133" s="30" t="s">
        <v>495</v>
      </c>
      <c r="CD133" s="4" t="s">
        <v>497</v>
      </c>
      <c r="CE133" s="4" t="s">
        <v>492</v>
      </c>
    </row>
    <row r="134" spans="1:98" ht="26.1" customHeight="1">
      <c r="A134" s="184">
        <v>92.2</v>
      </c>
      <c r="B134" s="101" t="s">
        <v>870</v>
      </c>
      <c r="C134" s="103" t="s">
        <v>1220</v>
      </c>
      <c r="D134" s="188" t="s">
        <v>870</v>
      </c>
      <c r="E134" s="259" t="s">
        <v>119</v>
      </c>
      <c r="F134" s="184" t="s">
        <v>714</v>
      </c>
      <c r="G134" s="187" t="s">
        <v>1876</v>
      </c>
      <c r="H134" s="187" t="s">
        <v>1782</v>
      </c>
      <c r="I134" s="2" t="s">
        <v>48</v>
      </c>
      <c r="J134" s="38">
        <v>50600</v>
      </c>
      <c r="K134" s="7" t="s">
        <v>472</v>
      </c>
      <c r="L134" s="11">
        <v>0.99</v>
      </c>
      <c r="M134" s="11">
        <v>4</v>
      </c>
      <c r="N134" s="11">
        <v>3</v>
      </c>
      <c r="O134" s="7" t="s">
        <v>223</v>
      </c>
      <c r="P134" s="11" t="s">
        <v>270</v>
      </c>
      <c r="Q134" s="16">
        <v>750</v>
      </c>
      <c r="R134" s="94">
        <f>ROUND((((SUBSTITUTE(SUBSTITUTE(G134,"U",""),"*","")*1000)/SUBSTITUTE(J134,"*",""))*100+(((SUBSTITUTE(SUBSTITUTE(G134,"U",""),"*","")*1000)/SUBSTITUTE(J134,"*",""))*100*((1/60)*Q134)/100)),0)*(L134)</f>
        <v>10.89</v>
      </c>
      <c r="S134" s="80">
        <f t="shared" ref="S134:S197" si="2">IF(NOT("-"=P134),SUM(IF(M134="3+1","4",M134),N134)&amp;"+"&amp;P134,SUM(IF(M134="3+1","4",M134),N134))</f>
        <v>7</v>
      </c>
      <c r="T134" s="29" t="s">
        <v>719</v>
      </c>
      <c r="U134" s="7" t="s">
        <v>732</v>
      </c>
      <c r="V134" s="7" t="s">
        <v>722</v>
      </c>
      <c r="W134" s="7" t="s">
        <v>730</v>
      </c>
      <c r="X134" s="7" t="s">
        <v>734</v>
      </c>
      <c r="Y134" s="83">
        <f>5-COUNTIF(T134:X134,"-")</f>
        <v>5</v>
      </c>
      <c r="AA134" s="75" t="s">
        <v>719</v>
      </c>
      <c r="AB134" s="75" t="s">
        <v>730</v>
      </c>
      <c r="AC134" s="75" t="s">
        <v>732</v>
      </c>
      <c r="AD134" s="75" t="s">
        <v>722</v>
      </c>
      <c r="AE134" s="75" t="s">
        <v>734</v>
      </c>
      <c r="AG134" s="105">
        <v>4</v>
      </c>
      <c r="AH134" s="105">
        <v>2</v>
      </c>
      <c r="AI134" s="105">
        <v>2</v>
      </c>
      <c r="AJ134" s="70">
        <v>3</v>
      </c>
      <c r="AK134" s="1" t="s">
        <v>270</v>
      </c>
      <c r="AL134" s="144">
        <v>4</v>
      </c>
      <c r="AM134" s="11">
        <v>2</v>
      </c>
      <c r="AN134" s="105">
        <v>2</v>
      </c>
      <c r="AO134" s="105">
        <v>4</v>
      </c>
      <c r="AP134" s="8" t="s">
        <v>270</v>
      </c>
      <c r="AQ134" s="89">
        <f>SUM(AL134:AO134)</f>
        <v>12</v>
      </c>
      <c r="AR134" s="85" t="str">
        <f>INDEX($AL$2:$AO$2,0,MATCH(MAX(AL134:AO134),AL134:AO134,0))&amp;"/"&amp;INDEX($AG$2:$AJ$2,0,MATCH(MAX(AG134:AJ134),AG134:AJ134,0))</f>
        <v>Tac/Tac</v>
      </c>
      <c r="AS134" s="238">
        <v>3</v>
      </c>
      <c r="AT134" s="197">
        <v>5</v>
      </c>
      <c r="AU134" s="197">
        <v>4</v>
      </c>
      <c r="AV134" s="198">
        <v>2</v>
      </c>
      <c r="AW134" s="19" t="str">
        <f>SUM(AT134:AV134)&amp;IF(ISBLANK(AX134),"","-1")</f>
        <v>11-1</v>
      </c>
      <c r="AX134" s="202" t="s">
        <v>1813</v>
      </c>
      <c r="AY134" s="71">
        <v>14</v>
      </c>
      <c r="AZ134" s="11">
        <v>0.22</v>
      </c>
      <c r="BA134" s="270">
        <v>60</v>
      </c>
      <c r="BB134" s="30" t="s">
        <v>276</v>
      </c>
      <c r="BF134" s="54" t="s">
        <v>825</v>
      </c>
      <c r="BG134" s="247" t="s">
        <v>1870</v>
      </c>
      <c r="BJ134" s="23" t="s">
        <v>1806</v>
      </c>
      <c r="BK134" s="23" t="s">
        <v>1810</v>
      </c>
      <c r="BL134" s="23" t="s">
        <v>1809</v>
      </c>
      <c r="BM134" s="23" t="s">
        <v>1808</v>
      </c>
      <c r="BN134" s="79" t="s">
        <v>1866</v>
      </c>
      <c r="BO134" s="23" t="s">
        <v>572</v>
      </c>
      <c r="BP134" s="2" t="s">
        <v>572</v>
      </c>
      <c r="BQ134" s="2" t="s">
        <v>572</v>
      </c>
      <c r="BR134" s="69" t="s">
        <v>572</v>
      </c>
      <c r="BS134" s="23"/>
      <c r="BT134" s="20" t="s">
        <v>572</v>
      </c>
      <c r="BU134" s="23" t="s">
        <v>572</v>
      </c>
      <c r="BV134" s="23" t="s">
        <v>572</v>
      </c>
      <c r="BW134" s="23" t="s">
        <v>572</v>
      </c>
      <c r="BY134" s="20" t="s">
        <v>572</v>
      </c>
      <c r="BZ134" s="2" t="s">
        <v>572</v>
      </c>
      <c r="CA134" s="2" t="s">
        <v>572</v>
      </c>
      <c r="CC134" s="30" t="s">
        <v>495</v>
      </c>
      <c r="CD134" s="4" t="s">
        <v>497</v>
      </c>
      <c r="CE134" s="4" t="s">
        <v>492</v>
      </c>
    </row>
    <row r="135" spans="1:98" ht="26.1" customHeight="1">
      <c r="A135" s="62">
        <v>93</v>
      </c>
      <c r="B135" s="101" t="s">
        <v>1039</v>
      </c>
      <c r="C135" s="103" t="s">
        <v>1221</v>
      </c>
      <c r="D135" s="10" t="s">
        <v>69</v>
      </c>
      <c r="E135" s="258" t="s">
        <v>119</v>
      </c>
      <c r="F135" s="196" t="s">
        <v>717</v>
      </c>
      <c r="G135" s="8">
        <v>5</v>
      </c>
      <c r="H135" s="8" t="s">
        <v>270</v>
      </c>
      <c r="I135" s="2" t="s">
        <v>55</v>
      </c>
      <c r="J135" s="38">
        <v>25500</v>
      </c>
      <c r="K135" s="7" t="s">
        <v>328</v>
      </c>
      <c r="L135" s="11">
        <v>1.3</v>
      </c>
      <c r="M135" s="11">
        <v>3</v>
      </c>
      <c r="N135" s="11">
        <v>3</v>
      </c>
      <c r="O135" s="7" t="s">
        <v>269</v>
      </c>
      <c r="P135" s="11" t="s">
        <v>270</v>
      </c>
      <c r="Q135" s="16">
        <v>400</v>
      </c>
      <c r="R135" s="94">
        <f>ROUND((((SUBSTITUTE(SUBSTITUTE(G135,"U",""),"*","")*1000)/SUBSTITUTE(J135,"*",""))*100+(((SUBSTITUTE(SUBSTITUTE(G135,"U",""),"*","")*1000)/SUBSTITUTE(J135,"*",""))*100*((1/60)*Q135)/100)),0)*(L135)</f>
        <v>27.3</v>
      </c>
      <c r="S135" s="80">
        <f t="shared" si="2"/>
        <v>6</v>
      </c>
      <c r="T135" s="29" t="s">
        <v>731</v>
      </c>
      <c r="U135" s="7" t="s">
        <v>721</v>
      </c>
      <c r="V135" s="7" t="s">
        <v>728</v>
      </c>
      <c r="W135" s="7" t="s">
        <v>722</v>
      </c>
      <c r="X135" s="7" t="s">
        <v>737</v>
      </c>
      <c r="Y135" s="83">
        <f>5-COUNTIF(T135:X135,"-")</f>
        <v>5</v>
      </c>
      <c r="AA135" s="75" t="s">
        <v>737</v>
      </c>
      <c r="AB135" s="75" t="s">
        <v>721</v>
      </c>
      <c r="AC135" s="75" t="s">
        <v>731</v>
      </c>
      <c r="AD135" s="75" t="s">
        <v>722</v>
      </c>
      <c r="AE135" s="75" t="s">
        <v>728</v>
      </c>
      <c r="AG135" s="105">
        <v>2</v>
      </c>
      <c r="AH135" s="105">
        <v>3</v>
      </c>
      <c r="AI135" s="105">
        <v>4</v>
      </c>
      <c r="AJ135" s="70">
        <v>0</v>
      </c>
      <c r="AK135" s="1" t="s">
        <v>270</v>
      </c>
      <c r="AL135" s="144">
        <v>2</v>
      </c>
      <c r="AM135" s="11">
        <v>3</v>
      </c>
      <c r="AN135" s="105">
        <v>7</v>
      </c>
      <c r="AO135" s="105">
        <v>0</v>
      </c>
      <c r="AP135" s="8" t="s">
        <v>270</v>
      </c>
      <c r="AQ135" s="89">
        <f>SUM(AL135:AO135)</f>
        <v>12</v>
      </c>
      <c r="AR135" s="85" t="str">
        <f>INDEX($AL$2:$AO$2,0,MATCH(MAX(AL135:AO135),AL135:AO135,0))&amp;"/"&amp;INDEX($AG$2:$AJ$2,0,MATCH(MAX(AG135:AJ135),AG135:AJ135,0))</f>
        <v>Sci/Sci</v>
      </c>
      <c r="AS135" s="238">
        <v>3</v>
      </c>
      <c r="AT135" s="197">
        <v>2</v>
      </c>
      <c r="AU135" s="33">
        <v>3</v>
      </c>
      <c r="AV135" s="17">
        <v>4</v>
      </c>
      <c r="AW135" s="19" t="str">
        <f>SUM(AT135:AV135)&amp;IF(ISBLANK(AX135),"","-1")</f>
        <v>9</v>
      </c>
      <c r="AX135" s="64"/>
      <c r="AY135" s="71">
        <v>13</v>
      </c>
      <c r="AZ135" s="257">
        <v>0.15</v>
      </c>
      <c r="BA135" s="270">
        <v>50</v>
      </c>
      <c r="BB135" s="27" t="s">
        <v>331</v>
      </c>
      <c r="BC135" s="27"/>
      <c r="BD135" s="27"/>
      <c r="BE135" s="27"/>
      <c r="BF135" s="54" t="s">
        <v>823</v>
      </c>
      <c r="BG135" s="247"/>
      <c r="BH135" s="51"/>
      <c r="BI135" s="64"/>
      <c r="BJ135" s="22"/>
      <c r="BK135" s="9"/>
      <c r="BL135" s="9"/>
      <c r="BM135" s="9"/>
      <c r="BN135" s="68"/>
      <c r="BO135" s="22" t="s">
        <v>304</v>
      </c>
      <c r="BP135" s="9" t="s">
        <v>305</v>
      </c>
      <c r="BQ135" s="9" t="s">
        <v>306</v>
      </c>
      <c r="BR135" s="68"/>
      <c r="BS135" s="22"/>
      <c r="BT135" s="20" t="s">
        <v>572</v>
      </c>
      <c r="BU135" s="23" t="s">
        <v>572</v>
      </c>
      <c r="BV135" s="23" t="s">
        <v>572</v>
      </c>
      <c r="BY135" s="20" t="s">
        <v>572</v>
      </c>
      <c r="BZ135" s="2" t="s">
        <v>572</v>
      </c>
      <c r="CA135" s="2" t="s">
        <v>572</v>
      </c>
      <c r="CC135" s="23" t="s">
        <v>333</v>
      </c>
      <c r="CD135" s="2" t="s">
        <v>315</v>
      </c>
      <c r="CG135" s="14"/>
      <c r="CI135" s="23" t="s">
        <v>364</v>
      </c>
      <c r="CJ135" s="2" t="s">
        <v>365</v>
      </c>
      <c r="CK135" s="2" t="s">
        <v>366</v>
      </c>
      <c r="CL135" s="2" t="s">
        <v>367</v>
      </c>
      <c r="CM135" s="2" t="s">
        <v>315</v>
      </c>
      <c r="CT135" s="252" t="s">
        <v>774</v>
      </c>
    </row>
    <row r="136" spans="1:98" ht="26.1" customHeight="1">
      <c r="A136" s="63">
        <v>94</v>
      </c>
      <c r="B136" s="101" t="s">
        <v>1040</v>
      </c>
      <c r="C136" s="103" t="s">
        <v>1222</v>
      </c>
      <c r="D136" s="181" t="s">
        <v>70</v>
      </c>
      <c r="E136" s="258" t="s">
        <v>119</v>
      </c>
      <c r="F136" s="196" t="s">
        <v>717</v>
      </c>
      <c r="G136" s="8">
        <v>5</v>
      </c>
      <c r="H136" s="8" t="s">
        <v>1794</v>
      </c>
      <c r="I136" s="2" t="s">
        <v>55</v>
      </c>
      <c r="J136" s="38">
        <v>28050</v>
      </c>
      <c r="K136" s="7" t="s">
        <v>468</v>
      </c>
      <c r="L136" s="11">
        <v>1.43</v>
      </c>
      <c r="M136" s="11">
        <v>3</v>
      </c>
      <c r="N136" s="11">
        <v>3</v>
      </c>
      <c r="O136" s="7" t="s">
        <v>269</v>
      </c>
      <c r="P136" s="11" t="s">
        <v>270</v>
      </c>
      <c r="Q136" s="16">
        <v>400</v>
      </c>
      <c r="R136" s="94">
        <f>ROUND((((SUBSTITUTE(SUBSTITUTE(G136,"U",""),"*","")*1000)/SUBSTITUTE(J136,"*",""))*100+(((SUBSTITUTE(SUBSTITUTE(G136,"U",""),"*","")*1000)/SUBSTITUTE(J136,"*",""))*100*((1/60)*Q136)/100)),0)*(L136)</f>
        <v>27.169999999999998</v>
      </c>
      <c r="S136" s="80">
        <f t="shared" si="2"/>
        <v>6</v>
      </c>
      <c r="T136" s="29" t="s">
        <v>731</v>
      </c>
      <c r="U136" s="7" t="s">
        <v>721</v>
      </c>
      <c r="V136" s="7" t="s">
        <v>737</v>
      </c>
      <c r="W136" s="7" t="s">
        <v>722</v>
      </c>
      <c r="X136" s="7" t="s">
        <v>728</v>
      </c>
      <c r="Y136" s="83">
        <f>5-COUNTIF(T136:X136,"-")</f>
        <v>5</v>
      </c>
      <c r="AA136" s="75" t="s">
        <v>737</v>
      </c>
      <c r="AB136" s="75" t="s">
        <v>721</v>
      </c>
      <c r="AC136" s="75" t="s">
        <v>731</v>
      </c>
      <c r="AD136" s="75" t="s">
        <v>722</v>
      </c>
      <c r="AE136" s="75" t="s">
        <v>728</v>
      </c>
      <c r="AG136" s="105">
        <v>2</v>
      </c>
      <c r="AH136" s="105">
        <v>3</v>
      </c>
      <c r="AI136" s="105">
        <v>4</v>
      </c>
      <c r="AJ136" s="70">
        <v>0</v>
      </c>
      <c r="AK136" s="1" t="s">
        <v>270</v>
      </c>
      <c r="AL136" s="144">
        <v>2</v>
      </c>
      <c r="AM136" s="11">
        <v>3</v>
      </c>
      <c r="AN136" s="105">
        <v>7</v>
      </c>
      <c r="AO136" s="105">
        <v>0</v>
      </c>
      <c r="AP136" s="8" t="s">
        <v>270</v>
      </c>
      <c r="AQ136" s="89">
        <f>SUM(AL136:AO136)</f>
        <v>12</v>
      </c>
      <c r="AR136" s="85" t="str">
        <f>INDEX($AL$2:$AO$2,0,MATCH(MAX(AL136:AO136),AL136:AO136,0))&amp;"/"&amp;INDEX($AG$2:$AJ$2,0,MATCH(MAX(AG136:AJ136),AG136:AJ136,0))</f>
        <v>Sci/Sci</v>
      </c>
      <c r="AS136" s="238">
        <v>3</v>
      </c>
      <c r="AT136" s="197">
        <v>2</v>
      </c>
      <c r="AU136" s="197">
        <v>4</v>
      </c>
      <c r="AV136" s="198">
        <v>4</v>
      </c>
      <c r="AW136" s="19" t="str">
        <f>SUM(AT136:AV136)&amp;IF(ISBLANK(AX136),"","-1")</f>
        <v>10</v>
      </c>
      <c r="AX136" s="64"/>
      <c r="AY136" s="71">
        <v>13</v>
      </c>
      <c r="AZ136" s="257">
        <v>0.15</v>
      </c>
      <c r="BA136" s="270">
        <v>40</v>
      </c>
      <c r="BB136" s="27" t="s">
        <v>331</v>
      </c>
      <c r="BC136" s="27"/>
      <c r="BD136" s="27"/>
      <c r="BE136" s="27"/>
      <c r="BF136" s="54" t="s">
        <v>825</v>
      </c>
      <c r="BG136" s="247">
        <v>4</v>
      </c>
      <c r="BH136" s="51"/>
      <c r="BI136" s="64"/>
      <c r="BJ136" s="22"/>
      <c r="BK136" s="22"/>
      <c r="BL136" s="22"/>
      <c r="BM136" s="22"/>
      <c r="BN136" s="68"/>
      <c r="BO136" s="22" t="s">
        <v>304</v>
      </c>
      <c r="BP136" s="9" t="s">
        <v>305</v>
      </c>
      <c r="BQ136" s="9" t="s">
        <v>306</v>
      </c>
      <c r="BR136" s="68"/>
      <c r="BS136" s="22"/>
      <c r="BT136" s="20" t="s">
        <v>572</v>
      </c>
      <c r="BU136" s="23" t="s">
        <v>572</v>
      </c>
      <c r="BY136" s="20" t="s">
        <v>572</v>
      </c>
      <c r="BZ136" s="2" t="s">
        <v>572</v>
      </c>
      <c r="CA136" s="2" t="s">
        <v>572</v>
      </c>
      <c r="CC136" s="23" t="s">
        <v>333</v>
      </c>
      <c r="CD136" s="2" t="s">
        <v>315</v>
      </c>
      <c r="CG136" s="14"/>
      <c r="CI136" s="23" t="s">
        <v>364</v>
      </c>
      <c r="CJ136" s="2" t="s">
        <v>365</v>
      </c>
      <c r="CK136" s="2" t="s">
        <v>366</v>
      </c>
      <c r="CL136" s="2" t="s">
        <v>367</v>
      </c>
      <c r="CM136" s="2" t="s">
        <v>315</v>
      </c>
      <c r="CT136" s="252" t="s">
        <v>774</v>
      </c>
    </row>
    <row r="137" spans="1:98" ht="26.1" customHeight="1">
      <c r="A137" s="184">
        <v>94.2</v>
      </c>
      <c r="B137" s="101" t="s">
        <v>1040</v>
      </c>
      <c r="C137" s="103" t="s">
        <v>1222</v>
      </c>
      <c r="D137" s="185" t="s">
        <v>70</v>
      </c>
      <c r="E137" s="259" t="s">
        <v>119</v>
      </c>
      <c r="F137" s="184" t="s">
        <v>717</v>
      </c>
      <c r="G137" s="187" t="s">
        <v>1876</v>
      </c>
      <c r="H137" s="187" t="s">
        <v>1782</v>
      </c>
      <c r="I137" s="2" t="s">
        <v>55</v>
      </c>
      <c r="J137" s="38">
        <v>37400</v>
      </c>
      <c r="K137" s="7" t="s">
        <v>468</v>
      </c>
      <c r="L137" s="11">
        <v>1.43</v>
      </c>
      <c r="M137" s="11">
        <v>3</v>
      </c>
      <c r="N137" s="11">
        <v>3</v>
      </c>
      <c r="O137" s="7" t="s">
        <v>269</v>
      </c>
      <c r="P137" s="11" t="s">
        <v>270</v>
      </c>
      <c r="Q137" s="16">
        <v>400</v>
      </c>
      <c r="R137" s="94">
        <f>ROUND((((SUBSTITUTE(SUBSTITUTE(G137,"U",""),"*","")*1000)/SUBSTITUTE(J137,"*",""))*100+(((SUBSTITUTE(SUBSTITUTE(G137,"U",""),"*","")*1000)/SUBSTITUTE(J137,"*",""))*100*((1/60)*Q137)/100)),0)*(L137)</f>
        <v>20.02</v>
      </c>
      <c r="S137" s="80">
        <f t="shared" si="2"/>
        <v>6</v>
      </c>
      <c r="T137" s="29" t="s">
        <v>731</v>
      </c>
      <c r="U137" s="7" t="s">
        <v>721</v>
      </c>
      <c r="V137" s="7" t="s">
        <v>737</v>
      </c>
      <c r="W137" s="7" t="s">
        <v>722</v>
      </c>
      <c r="X137" s="7" t="s">
        <v>728</v>
      </c>
      <c r="Y137" s="83">
        <f>5-COUNTIF(T137:X137,"-")</f>
        <v>5</v>
      </c>
      <c r="AA137" s="75" t="s">
        <v>737</v>
      </c>
      <c r="AB137" s="75" t="s">
        <v>721</v>
      </c>
      <c r="AC137" s="75" t="s">
        <v>731</v>
      </c>
      <c r="AD137" s="75" t="s">
        <v>722</v>
      </c>
      <c r="AE137" s="75" t="s">
        <v>728</v>
      </c>
      <c r="AG137" s="105">
        <v>2</v>
      </c>
      <c r="AH137" s="105">
        <v>3</v>
      </c>
      <c r="AI137" s="105">
        <v>4</v>
      </c>
      <c r="AJ137" s="70">
        <v>0</v>
      </c>
      <c r="AK137" s="1" t="s">
        <v>270</v>
      </c>
      <c r="AL137" s="144">
        <v>2</v>
      </c>
      <c r="AM137" s="11">
        <v>3</v>
      </c>
      <c r="AN137" s="105">
        <v>7</v>
      </c>
      <c r="AO137" s="105">
        <v>0</v>
      </c>
      <c r="AP137" s="8" t="s">
        <v>270</v>
      </c>
      <c r="AQ137" s="89">
        <f>SUM(AL137:AO137)</f>
        <v>12</v>
      </c>
      <c r="AR137" s="85" t="str">
        <f>INDEX($AL$2:$AO$2,0,MATCH(MAX(AL137:AO137),AL137:AO137,0))&amp;"/"&amp;INDEX($AG$2:$AJ$2,0,MATCH(MAX(AG137:AJ137),AG137:AJ137,0))</f>
        <v>Sci/Sci</v>
      </c>
      <c r="AS137" s="238">
        <v>3</v>
      </c>
      <c r="AT137" s="197">
        <v>2</v>
      </c>
      <c r="AU137" s="197">
        <v>4</v>
      </c>
      <c r="AV137" s="198">
        <v>5</v>
      </c>
      <c r="AW137" s="19" t="str">
        <f>SUM(AT137:AV137)&amp;IF(ISBLANK(AX137),"","-1")</f>
        <v>11</v>
      </c>
      <c r="AX137" s="64"/>
      <c r="AY137" s="71">
        <v>13</v>
      </c>
      <c r="AZ137" s="257">
        <v>0.15</v>
      </c>
      <c r="BA137" s="270">
        <v>40</v>
      </c>
      <c r="BB137" s="27" t="s">
        <v>331</v>
      </c>
      <c r="BC137" s="27"/>
      <c r="BD137" s="27"/>
      <c r="BE137" s="27"/>
      <c r="BF137" s="54" t="s">
        <v>1875</v>
      </c>
      <c r="BG137" s="247" t="s">
        <v>1870</v>
      </c>
      <c r="BH137" s="51"/>
      <c r="BI137" s="64"/>
      <c r="BJ137" s="23" t="s">
        <v>1802</v>
      </c>
      <c r="BK137" s="23" t="s">
        <v>1803</v>
      </c>
      <c r="BL137" s="23" t="s">
        <v>1804</v>
      </c>
      <c r="BM137" s="23" t="s">
        <v>1812</v>
      </c>
      <c r="BN137" s="79" t="s">
        <v>1866</v>
      </c>
      <c r="BO137" s="22" t="s">
        <v>304</v>
      </c>
      <c r="BP137" s="9" t="s">
        <v>305</v>
      </c>
      <c r="BQ137" s="9" t="s">
        <v>306</v>
      </c>
      <c r="BR137" s="68"/>
      <c r="BS137" s="9"/>
      <c r="BT137" s="20" t="s">
        <v>572</v>
      </c>
      <c r="BU137" s="23" t="s">
        <v>572</v>
      </c>
      <c r="BY137" s="20" t="s">
        <v>572</v>
      </c>
      <c r="BZ137" s="2" t="s">
        <v>572</v>
      </c>
      <c r="CA137" s="2" t="s">
        <v>572</v>
      </c>
      <c r="CC137" s="23" t="s">
        <v>333</v>
      </c>
      <c r="CD137" s="2" t="s">
        <v>315</v>
      </c>
      <c r="CG137" s="14"/>
      <c r="CI137" s="23" t="s">
        <v>364</v>
      </c>
      <c r="CJ137" s="2" t="s">
        <v>365</v>
      </c>
      <c r="CK137" s="2" t="s">
        <v>366</v>
      </c>
      <c r="CL137" s="2" t="s">
        <v>367</v>
      </c>
      <c r="CM137" s="2" t="s">
        <v>315</v>
      </c>
      <c r="CT137" s="252" t="s">
        <v>774</v>
      </c>
    </row>
    <row r="138" spans="1:98" ht="26.1" customHeight="1">
      <c r="A138" s="63">
        <v>95</v>
      </c>
      <c r="B138" s="101" t="s">
        <v>1041</v>
      </c>
      <c r="C138" s="103" t="s">
        <v>1223</v>
      </c>
      <c r="D138" s="181" t="s">
        <v>60</v>
      </c>
      <c r="E138" s="258" t="s">
        <v>119</v>
      </c>
      <c r="F138" s="196" t="s">
        <v>717</v>
      </c>
      <c r="G138" s="8">
        <v>5</v>
      </c>
      <c r="H138" s="8" t="s">
        <v>1794</v>
      </c>
      <c r="I138" s="2" t="s">
        <v>55</v>
      </c>
      <c r="J138" s="38">
        <v>31350</v>
      </c>
      <c r="K138" s="7" t="s">
        <v>469</v>
      </c>
      <c r="L138" s="11">
        <v>1.43</v>
      </c>
      <c r="M138" s="11">
        <v>3</v>
      </c>
      <c r="N138" s="11">
        <v>3</v>
      </c>
      <c r="O138" s="7" t="s">
        <v>269</v>
      </c>
      <c r="P138" s="11" t="s">
        <v>270</v>
      </c>
      <c r="Q138" s="16">
        <v>500</v>
      </c>
      <c r="R138" s="94">
        <f>ROUND((((SUBSTITUTE(SUBSTITUTE(G138,"U",""),"*","")*1000)/SUBSTITUTE(J138,"*",""))*100+(((SUBSTITUTE(SUBSTITUTE(G138,"U",""),"*","")*1000)/SUBSTITUTE(J138,"*",""))*100*((1/60)*Q138)/100)),0)*(L138)</f>
        <v>24.31</v>
      </c>
      <c r="S138" s="80">
        <f t="shared" si="2"/>
        <v>6</v>
      </c>
      <c r="T138" s="29" t="s">
        <v>731</v>
      </c>
      <c r="U138" s="7" t="s">
        <v>732</v>
      </c>
      <c r="V138" s="7" t="s">
        <v>736</v>
      </c>
      <c r="W138" s="7" t="s">
        <v>737</v>
      </c>
      <c r="X138" s="7" t="s">
        <v>723</v>
      </c>
      <c r="Y138" s="83">
        <f>5-COUNTIF(T138:X138,"-")</f>
        <v>5</v>
      </c>
      <c r="AA138" s="75" t="s">
        <v>737</v>
      </c>
      <c r="AB138" s="75" t="s">
        <v>723</v>
      </c>
      <c r="AC138" s="75" t="s">
        <v>731</v>
      </c>
      <c r="AD138" s="75" t="s">
        <v>732</v>
      </c>
      <c r="AE138" s="75" t="s">
        <v>736</v>
      </c>
      <c r="AG138" s="105">
        <v>2</v>
      </c>
      <c r="AH138" s="105">
        <v>2</v>
      </c>
      <c r="AI138" s="105">
        <v>4</v>
      </c>
      <c r="AJ138" s="70">
        <v>0</v>
      </c>
      <c r="AK138" s="1" t="s">
        <v>270</v>
      </c>
      <c r="AL138" s="144">
        <v>2</v>
      </c>
      <c r="AM138" s="11">
        <v>3</v>
      </c>
      <c r="AN138" s="105">
        <v>7</v>
      </c>
      <c r="AO138" s="105">
        <v>0</v>
      </c>
      <c r="AP138" s="8" t="s">
        <v>270</v>
      </c>
      <c r="AQ138" s="89">
        <f>SUM(AL138:AO138)</f>
        <v>12</v>
      </c>
      <c r="AR138" s="85" t="str">
        <f>INDEX($AL$2:$AO$2,0,MATCH(MAX(AL138:AO138),AL138:AO138,0))&amp;"/"&amp;INDEX($AG$2:$AJ$2,0,MATCH(MAX(AG138:AJ138),AG138:AJ138,0))</f>
        <v>Sci/Sci</v>
      </c>
      <c r="AS138" s="238">
        <v>3</v>
      </c>
      <c r="AT138" s="197">
        <v>2</v>
      </c>
      <c r="AU138" s="197">
        <v>3</v>
      </c>
      <c r="AV138" s="198">
        <v>5</v>
      </c>
      <c r="AW138" s="19" t="str">
        <f>SUM(AT138:AV138)&amp;IF(ISBLANK(AX138),"","-1")</f>
        <v>10</v>
      </c>
      <c r="AX138" s="64"/>
      <c r="AY138" s="71">
        <v>11</v>
      </c>
      <c r="AZ138" s="257">
        <v>0.15</v>
      </c>
      <c r="BA138" s="270">
        <v>33</v>
      </c>
      <c r="BB138" s="27" t="s">
        <v>331</v>
      </c>
      <c r="BC138" s="27"/>
      <c r="BD138" s="27"/>
      <c r="BE138" s="27"/>
      <c r="BF138" s="54" t="s">
        <v>825</v>
      </c>
      <c r="BG138" s="247">
        <v>4</v>
      </c>
      <c r="BH138" s="51"/>
      <c r="BI138" s="64"/>
      <c r="BJ138" s="22"/>
      <c r="BK138" s="22"/>
      <c r="BL138" s="22"/>
      <c r="BM138" s="22"/>
      <c r="BN138" s="68"/>
      <c r="BO138" s="22" t="s">
        <v>304</v>
      </c>
      <c r="BP138" s="9" t="s">
        <v>305</v>
      </c>
      <c r="BQ138" s="9" t="s">
        <v>306</v>
      </c>
      <c r="BR138" s="68"/>
      <c r="BS138" s="9"/>
      <c r="BT138" s="21" t="s">
        <v>311</v>
      </c>
      <c r="BU138" s="22" t="s">
        <v>303</v>
      </c>
      <c r="BV138" s="22" t="s">
        <v>311</v>
      </c>
      <c r="BY138" s="21" t="s">
        <v>311</v>
      </c>
      <c r="BZ138" s="9" t="s">
        <v>303</v>
      </c>
      <c r="CA138" s="9" t="s">
        <v>311</v>
      </c>
      <c r="CC138" s="23" t="s">
        <v>333</v>
      </c>
      <c r="CD138" s="2" t="s">
        <v>315</v>
      </c>
      <c r="CG138" s="14"/>
      <c r="CI138" s="23" t="s">
        <v>364</v>
      </c>
      <c r="CJ138" s="2" t="s">
        <v>365</v>
      </c>
      <c r="CK138" s="2" t="s">
        <v>366</v>
      </c>
      <c r="CL138" s="2" t="s">
        <v>367</v>
      </c>
      <c r="CM138" s="2" t="s">
        <v>315</v>
      </c>
      <c r="CT138" s="252" t="s">
        <v>774</v>
      </c>
    </row>
    <row r="139" spans="1:98" ht="26.1" customHeight="1">
      <c r="A139" s="184">
        <v>95.2</v>
      </c>
      <c r="B139" s="101" t="s">
        <v>1041</v>
      </c>
      <c r="C139" s="103" t="s">
        <v>1223</v>
      </c>
      <c r="D139" s="185" t="s">
        <v>60</v>
      </c>
      <c r="E139" s="259" t="s">
        <v>119</v>
      </c>
      <c r="F139" s="184" t="s">
        <v>717</v>
      </c>
      <c r="G139" s="187" t="s">
        <v>1876</v>
      </c>
      <c r="H139" s="187" t="s">
        <v>1782</v>
      </c>
      <c r="I139" s="2" t="s">
        <v>55</v>
      </c>
      <c r="J139" s="38">
        <v>41800</v>
      </c>
      <c r="K139" s="7" t="s">
        <v>469</v>
      </c>
      <c r="L139" s="11">
        <v>1.43</v>
      </c>
      <c r="M139" s="11">
        <v>3</v>
      </c>
      <c r="N139" s="11">
        <v>3</v>
      </c>
      <c r="O139" s="7" t="s">
        <v>269</v>
      </c>
      <c r="P139" s="11" t="s">
        <v>270</v>
      </c>
      <c r="Q139" s="16">
        <v>500</v>
      </c>
      <c r="R139" s="94">
        <f>ROUND((((SUBSTITUTE(SUBSTITUTE(G139,"U",""),"*","")*1000)/SUBSTITUTE(J139,"*",""))*100+(((SUBSTITUTE(SUBSTITUTE(G139,"U",""),"*","")*1000)/SUBSTITUTE(J139,"*",""))*100*((1/60)*Q139)/100)),0)*(L139)</f>
        <v>18.59</v>
      </c>
      <c r="S139" s="80">
        <f t="shared" si="2"/>
        <v>6</v>
      </c>
      <c r="T139" s="29" t="s">
        <v>731</v>
      </c>
      <c r="U139" s="7" t="s">
        <v>732</v>
      </c>
      <c r="V139" s="7" t="s">
        <v>736</v>
      </c>
      <c r="W139" s="7" t="s">
        <v>737</v>
      </c>
      <c r="X139" s="7" t="s">
        <v>723</v>
      </c>
      <c r="Y139" s="83">
        <f>5-COUNTIF(T139:X139,"-")</f>
        <v>5</v>
      </c>
      <c r="AA139" s="75" t="s">
        <v>737</v>
      </c>
      <c r="AB139" s="75" t="s">
        <v>723</v>
      </c>
      <c r="AC139" s="75" t="s">
        <v>731</v>
      </c>
      <c r="AD139" s="75" t="s">
        <v>732</v>
      </c>
      <c r="AE139" s="75" t="s">
        <v>736</v>
      </c>
      <c r="AG139" s="105">
        <v>2</v>
      </c>
      <c r="AH139" s="105">
        <v>2</v>
      </c>
      <c r="AI139" s="105">
        <v>4</v>
      </c>
      <c r="AJ139" s="70">
        <v>0</v>
      </c>
      <c r="AK139" s="1" t="s">
        <v>270</v>
      </c>
      <c r="AL139" s="144">
        <v>2</v>
      </c>
      <c r="AM139" s="11">
        <v>3</v>
      </c>
      <c r="AN139" s="105">
        <v>7</v>
      </c>
      <c r="AO139" s="105">
        <v>0</v>
      </c>
      <c r="AP139" s="8" t="s">
        <v>270</v>
      </c>
      <c r="AQ139" s="89">
        <f>SUM(AL139:AO139)</f>
        <v>12</v>
      </c>
      <c r="AR139" s="85" t="str">
        <f>INDEX($AL$2:$AO$2,0,MATCH(MAX(AL139:AO139),AL139:AO139,0))&amp;"/"&amp;INDEX($AG$2:$AJ$2,0,MATCH(MAX(AG139:AJ139),AG139:AJ139,0))</f>
        <v>Sci/Sci</v>
      </c>
      <c r="AS139" s="238">
        <v>3</v>
      </c>
      <c r="AT139" s="197">
        <v>3</v>
      </c>
      <c r="AU139" s="197">
        <v>3</v>
      </c>
      <c r="AV139" s="198">
        <v>5</v>
      </c>
      <c r="AW139" s="19" t="str">
        <f>SUM(AT139:AV139)&amp;IF(ISBLANK(AX139),"","-1")</f>
        <v>11</v>
      </c>
      <c r="AX139" s="64"/>
      <c r="AY139" s="71">
        <v>11</v>
      </c>
      <c r="AZ139" s="257">
        <v>0.15</v>
      </c>
      <c r="BA139" s="270">
        <v>33</v>
      </c>
      <c r="BB139" s="27" t="s">
        <v>331</v>
      </c>
      <c r="BC139" s="27"/>
      <c r="BD139" s="27"/>
      <c r="BE139" s="27"/>
      <c r="BF139" s="54" t="s">
        <v>1875</v>
      </c>
      <c r="BG139" s="247" t="s">
        <v>1870</v>
      </c>
      <c r="BH139" s="51"/>
      <c r="BI139" s="64"/>
      <c r="BJ139" s="23" t="s">
        <v>1802</v>
      </c>
      <c r="BK139" s="23" t="s">
        <v>1803</v>
      </c>
      <c r="BL139" s="23" t="s">
        <v>1804</v>
      </c>
      <c r="BM139" s="23" t="s">
        <v>1812</v>
      </c>
      <c r="BN139" s="79" t="s">
        <v>1866</v>
      </c>
      <c r="BO139" s="22" t="s">
        <v>304</v>
      </c>
      <c r="BP139" s="9" t="s">
        <v>305</v>
      </c>
      <c r="BQ139" s="9" t="s">
        <v>306</v>
      </c>
      <c r="BR139" s="68"/>
      <c r="BS139" s="22"/>
      <c r="BT139" s="21" t="s">
        <v>311</v>
      </c>
      <c r="BU139" s="22" t="s">
        <v>303</v>
      </c>
      <c r="BV139" s="22" t="s">
        <v>311</v>
      </c>
      <c r="BY139" s="21" t="s">
        <v>311</v>
      </c>
      <c r="BZ139" s="9" t="s">
        <v>303</v>
      </c>
      <c r="CA139" s="9" t="s">
        <v>311</v>
      </c>
      <c r="CC139" s="23" t="s">
        <v>333</v>
      </c>
      <c r="CD139" s="2" t="s">
        <v>315</v>
      </c>
      <c r="CG139" s="14"/>
      <c r="CI139" s="23" t="s">
        <v>364</v>
      </c>
      <c r="CJ139" s="2" t="s">
        <v>365</v>
      </c>
      <c r="CK139" s="2" t="s">
        <v>366</v>
      </c>
      <c r="CL139" s="2" t="s">
        <v>367</v>
      </c>
      <c r="CM139" s="2" t="s">
        <v>315</v>
      </c>
      <c r="CT139" s="252" t="s">
        <v>774</v>
      </c>
    </row>
    <row r="140" spans="1:98" ht="26.1" customHeight="1">
      <c r="A140" s="63">
        <v>96</v>
      </c>
      <c r="B140" s="101" t="s">
        <v>1042</v>
      </c>
      <c r="C140" s="103" t="s">
        <v>1224</v>
      </c>
      <c r="D140" s="181" t="s">
        <v>57</v>
      </c>
      <c r="E140" s="258" t="s">
        <v>119</v>
      </c>
      <c r="F140" s="196" t="s">
        <v>717</v>
      </c>
      <c r="G140" s="8">
        <v>5</v>
      </c>
      <c r="H140" s="8" t="s">
        <v>1794</v>
      </c>
      <c r="I140" s="2" t="s">
        <v>55</v>
      </c>
      <c r="J140" s="38">
        <v>29700</v>
      </c>
      <c r="K140" s="7" t="s">
        <v>469</v>
      </c>
      <c r="L140" s="11">
        <v>1.43</v>
      </c>
      <c r="M140" s="11">
        <v>3</v>
      </c>
      <c r="N140" s="11">
        <v>3</v>
      </c>
      <c r="O140" s="7" t="s">
        <v>269</v>
      </c>
      <c r="P140" s="11" t="s">
        <v>270</v>
      </c>
      <c r="Q140" s="16">
        <v>350</v>
      </c>
      <c r="R140" s="94">
        <f>ROUND((((SUBSTITUTE(SUBSTITUTE(G140,"U",""),"*","")*1000)/SUBSTITUTE(J140,"*",""))*100+(((SUBSTITUTE(SUBSTITUTE(G140,"U",""),"*","")*1000)/SUBSTITUTE(J140,"*",""))*100*((1/60)*Q140)/100)),0)*(L140)</f>
        <v>25.74</v>
      </c>
      <c r="S140" s="80">
        <f t="shared" si="2"/>
        <v>6</v>
      </c>
      <c r="T140" s="29" t="s">
        <v>735</v>
      </c>
      <c r="U140" s="7" t="s">
        <v>731</v>
      </c>
      <c r="V140" s="7" t="s">
        <v>732</v>
      </c>
      <c r="W140" s="7" t="s">
        <v>723</v>
      </c>
      <c r="X140" s="7" t="s">
        <v>737</v>
      </c>
      <c r="Y140" s="83">
        <f>5-COUNTIF(T140:X140,"-")</f>
        <v>5</v>
      </c>
      <c r="AA140" s="75" t="s">
        <v>737</v>
      </c>
      <c r="AB140" s="75" t="s">
        <v>723</v>
      </c>
      <c r="AC140" s="75" t="s">
        <v>731</v>
      </c>
      <c r="AD140" s="75" t="s">
        <v>732</v>
      </c>
      <c r="AE140" s="75" t="s">
        <v>735</v>
      </c>
      <c r="AG140" s="105">
        <v>2</v>
      </c>
      <c r="AH140" s="105">
        <v>2</v>
      </c>
      <c r="AI140" s="105">
        <v>4</v>
      </c>
      <c r="AJ140" s="70">
        <v>0</v>
      </c>
      <c r="AK140" s="1" t="s">
        <v>270</v>
      </c>
      <c r="AL140" s="144">
        <v>3</v>
      </c>
      <c r="AM140" s="11">
        <v>2</v>
      </c>
      <c r="AN140" s="105">
        <v>7</v>
      </c>
      <c r="AO140" s="105">
        <v>0</v>
      </c>
      <c r="AP140" s="8" t="s">
        <v>270</v>
      </c>
      <c r="AQ140" s="89">
        <f>SUM(AL140:AO140)</f>
        <v>12</v>
      </c>
      <c r="AR140" s="85" t="str">
        <f>INDEX($AL$2:$AO$2,0,MATCH(MAX(AL140:AO140),AL140:AO140,0))&amp;"/"&amp;INDEX($AG$2:$AJ$2,0,MATCH(MAX(AG140:AJ140),AG140:AJ140,0))</f>
        <v>Sci/Sci</v>
      </c>
      <c r="AS140" s="238">
        <v>3</v>
      </c>
      <c r="AT140" s="197">
        <v>4</v>
      </c>
      <c r="AU140" s="197">
        <v>2</v>
      </c>
      <c r="AV140" s="198">
        <v>4</v>
      </c>
      <c r="AW140" s="19" t="str">
        <f>SUM(AT140:AV140)&amp;IF(ISBLANK(AX140),"","-1")</f>
        <v>10</v>
      </c>
      <c r="AX140" s="64"/>
      <c r="AY140" s="71">
        <v>13</v>
      </c>
      <c r="AZ140" s="257">
        <v>0.15</v>
      </c>
      <c r="BA140" s="270">
        <v>50</v>
      </c>
      <c r="BB140" s="27" t="s">
        <v>331</v>
      </c>
      <c r="BC140" s="27"/>
      <c r="BD140" s="27"/>
      <c r="BE140" s="27"/>
      <c r="BF140" s="54" t="s">
        <v>825</v>
      </c>
      <c r="BG140" s="247">
        <v>4</v>
      </c>
      <c r="BH140" s="51"/>
      <c r="BI140" s="64"/>
      <c r="BJ140" s="22"/>
      <c r="BK140" s="22"/>
      <c r="BL140" s="22"/>
      <c r="BM140" s="22"/>
      <c r="BN140" s="68"/>
      <c r="BO140" s="22" t="s">
        <v>304</v>
      </c>
      <c r="BP140" s="9" t="s">
        <v>305</v>
      </c>
      <c r="BQ140" s="9" t="s">
        <v>306</v>
      </c>
      <c r="BR140" s="68"/>
      <c r="BS140" s="9"/>
      <c r="BT140" s="21" t="s">
        <v>311</v>
      </c>
      <c r="BU140" s="22" t="s">
        <v>303</v>
      </c>
      <c r="BV140" s="22" t="s">
        <v>311</v>
      </c>
      <c r="BY140" s="21" t="s">
        <v>311</v>
      </c>
      <c r="BZ140" s="9" t="s">
        <v>303</v>
      </c>
      <c r="CA140" s="9" t="s">
        <v>311</v>
      </c>
      <c r="CC140" s="23" t="s">
        <v>333</v>
      </c>
      <c r="CD140" s="2" t="s">
        <v>315</v>
      </c>
      <c r="CG140" s="14"/>
      <c r="CI140" s="23" t="s">
        <v>364</v>
      </c>
      <c r="CJ140" s="2" t="s">
        <v>365</v>
      </c>
      <c r="CK140" s="2" t="s">
        <v>366</v>
      </c>
      <c r="CL140" s="2" t="s">
        <v>367</v>
      </c>
      <c r="CM140" s="2" t="s">
        <v>315</v>
      </c>
      <c r="CT140" s="252" t="s">
        <v>774</v>
      </c>
    </row>
    <row r="141" spans="1:98" ht="26.1" customHeight="1">
      <c r="A141" s="184">
        <v>96.2</v>
      </c>
      <c r="B141" s="101" t="s">
        <v>1042</v>
      </c>
      <c r="C141" s="103" t="s">
        <v>1224</v>
      </c>
      <c r="D141" s="185" t="s">
        <v>57</v>
      </c>
      <c r="E141" s="259" t="s">
        <v>119</v>
      </c>
      <c r="F141" s="184" t="s">
        <v>717</v>
      </c>
      <c r="G141" s="187" t="s">
        <v>1876</v>
      </c>
      <c r="H141" s="187" t="s">
        <v>1782</v>
      </c>
      <c r="I141" s="2" t="s">
        <v>55</v>
      </c>
      <c r="J141" s="38">
        <v>39600</v>
      </c>
      <c r="K141" s="7" t="s">
        <v>469</v>
      </c>
      <c r="L141" s="11">
        <v>1.43</v>
      </c>
      <c r="M141" s="11">
        <v>3</v>
      </c>
      <c r="N141" s="11">
        <v>3</v>
      </c>
      <c r="O141" s="7" t="s">
        <v>269</v>
      </c>
      <c r="P141" s="11" t="s">
        <v>270</v>
      </c>
      <c r="Q141" s="16">
        <v>350</v>
      </c>
      <c r="R141" s="94">
        <f>ROUND((((SUBSTITUTE(SUBSTITUTE(G141,"U",""),"*","")*1000)/SUBSTITUTE(J141,"*",""))*100+(((SUBSTITUTE(SUBSTITUTE(G141,"U",""),"*","")*1000)/SUBSTITUTE(J141,"*",""))*100*((1/60)*Q141)/100)),0)*(L141)</f>
        <v>18.59</v>
      </c>
      <c r="S141" s="80">
        <f t="shared" si="2"/>
        <v>6</v>
      </c>
      <c r="T141" s="29" t="s">
        <v>735</v>
      </c>
      <c r="U141" s="7" t="s">
        <v>731</v>
      </c>
      <c r="V141" s="7" t="s">
        <v>732</v>
      </c>
      <c r="W141" s="7" t="s">
        <v>723</v>
      </c>
      <c r="X141" s="7" t="s">
        <v>737</v>
      </c>
      <c r="Y141" s="83">
        <f>5-COUNTIF(T141:X141,"-")</f>
        <v>5</v>
      </c>
      <c r="AA141" s="75" t="s">
        <v>737</v>
      </c>
      <c r="AB141" s="75" t="s">
        <v>723</v>
      </c>
      <c r="AC141" s="75" t="s">
        <v>731</v>
      </c>
      <c r="AD141" s="75" t="s">
        <v>732</v>
      </c>
      <c r="AE141" s="75" t="s">
        <v>735</v>
      </c>
      <c r="AG141" s="105">
        <v>2</v>
      </c>
      <c r="AH141" s="105">
        <v>2</v>
      </c>
      <c r="AI141" s="105">
        <v>4</v>
      </c>
      <c r="AJ141" s="70">
        <v>0</v>
      </c>
      <c r="AK141" s="1" t="s">
        <v>270</v>
      </c>
      <c r="AL141" s="144">
        <v>3</v>
      </c>
      <c r="AM141" s="11">
        <v>2</v>
      </c>
      <c r="AN141" s="105">
        <v>7</v>
      </c>
      <c r="AO141" s="105">
        <v>0</v>
      </c>
      <c r="AP141" s="8" t="s">
        <v>270</v>
      </c>
      <c r="AQ141" s="89">
        <f>SUM(AL141:AO141)</f>
        <v>12</v>
      </c>
      <c r="AR141" s="85" t="str">
        <f>INDEX($AL$2:$AO$2,0,MATCH(MAX(AL141:AO141),AL141:AO141,0))&amp;"/"&amp;INDEX($AG$2:$AJ$2,0,MATCH(MAX(AG141:AJ141),AG141:AJ141,0))</f>
        <v>Sci/Sci</v>
      </c>
      <c r="AS141" s="238">
        <v>3</v>
      </c>
      <c r="AT141" s="197">
        <v>4</v>
      </c>
      <c r="AU141" s="197">
        <v>2</v>
      </c>
      <c r="AV141" s="198">
        <v>5</v>
      </c>
      <c r="AW141" s="19" t="str">
        <f>SUM(AT141:AV141)&amp;IF(ISBLANK(AX141),"","-1")</f>
        <v>11</v>
      </c>
      <c r="AX141" s="64"/>
      <c r="AY141" s="71">
        <v>13</v>
      </c>
      <c r="AZ141" s="257">
        <v>0.15</v>
      </c>
      <c r="BA141" s="270">
        <v>50</v>
      </c>
      <c r="BB141" s="27" t="s">
        <v>331</v>
      </c>
      <c r="BC141" s="27"/>
      <c r="BD141" s="27"/>
      <c r="BE141" s="27"/>
      <c r="BF141" s="54" t="s">
        <v>1875</v>
      </c>
      <c r="BG141" s="247" t="s">
        <v>1870</v>
      </c>
      <c r="BH141" s="51"/>
      <c r="BI141" s="64"/>
      <c r="BJ141" s="23" t="s">
        <v>1802</v>
      </c>
      <c r="BK141" s="23" t="s">
        <v>1803</v>
      </c>
      <c r="BL141" s="23" t="s">
        <v>1804</v>
      </c>
      <c r="BM141" s="23" t="s">
        <v>1812</v>
      </c>
      <c r="BN141" s="79" t="s">
        <v>1866</v>
      </c>
      <c r="BO141" s="22" t="s">
        <v>304</v>
      </c>
      <c r="BP141" s="9" t="s">
        <v>305</v>
      </c>
      <c r="BQ141" s="9" t="s">
        <v>306</v>
      </c>
      <c r="BR141" s="68"/>
      <c r="BS141" s="9"/>
      <c r="BT141" s="21" t="s">
        <v>311</v>
      </c>
      <c r="BU141" s="22" t="s">
        <v>303</v>
      </c>
      <c r="BV141" s="22" t="s">
        <v>311</v>
      </c>
      <c r="BY141" s="21" t="s">
        <v>311</v>
      </c>
      <c r="BZ141" s="9" t="s">
        <v>303</v>
      </c>
      <c r="CA141" s="9" t="s">
        <v>311</v>
      </c>
      <c r="CC141" s="23" t="s">
        <v>333</v>
      </c>
      <c r="CD141" s="2" t="s">
        <v>315</v>
      </c>
      <c r="CG141" s="14"/>
      <c r="CI141" s="23" t="s">
        <v>364</v>
      </c>
      <c r="CJ141" s="2" t="s">
        <v>365</v>
      </c>
      <c r="CK141" s="2" t="s">
        <v>366</v>
      </c>
      <c r="CL141" s="2" t="s">
        <v>367</v>
      </c>
      <c r="CM141" s="2" t="s">
        <v>315</v>
      </c>
      <c r="CT141" s="252" t="s">
        <v>774</v>
      </c>
    </row>
    <row r="142" spans="1:98" ht="26.1" customHeight="1">
      <c r="A142" s="62">
        <v>97</v>
      </c>
      <c r="B142" s="101" t="s">
        <v>71</v>
      </c>
      <c r="C142" s="103" t="s">
        <v>1225</v>
      </c>
      <c r="D142" s="10" t="s">
        <v>71</v>
      </c>
      <c r="E142" s="258" t="s">
        <v>119</v>
      </c>
      <c r="F142" s="196" t="s">
        <v>717</v>
      </c>
      <c r="G142" s="8">
        <v>5</v>
      </c>
      <c r="H142" s="8" t="s">
        <v>270</v>
      </c>
      <c r="I142" s="2" t="s">
        <v>55</v>
      </c>
      <c r="J142" s="38">
        <v>24900</v>
      </c>
      <c r="K142" s="7" t="s">
        <v>446</v>
      </c>
      <c r="L142" s="11">
        <v>1.3</v>
      </c>
      <c r="M142" s="11">
        <v>3</v>
      </c>
      <c r="N142" s="11">
        <v>3</v>
      </c>
      <c r="O142" s="7" t="s">
        <v>269</v>
      </c>
      <c r="P142" s="11" t="s">
        <v>270</v>
      </c>
      <c r="Q142" s="16">
        <v>100</v>
      </c>
      <c r="R142" s="94">
        <f>ROUND((((SUBSTITUTE(SUBSTITUTE(G142,"U",""),"*","")*1000)/SUBSTITUTE(J142,"*",""))*100+(((SUBSTITUTE(SUBSTITUTE(G142,"U",""),"*","")*1000)/SUBSTITUTE(J142,"*",""))*100*((1/60)*Q142)/100)),0)*(L142)</f>
        <v>26</v>
      </c>
      <c r="S142" s="80">
        <f t="shared" si="2"/>
        <v>6</v>
      </c>
      <c r="T142" s="29" t="s">
        <v>735</v>
      </c>
      <c r="U142" s="7" t="s">
        <v>731</v>
      </c>
      <c r="V142" s="7" t="s">
        <v>732</v>
      </c>
      <c r="W142" s="7" t="s">
        <v>723</v>
      </c>
      <c r="X142" s="7" t="s">
        <v>737</v>
      </c>
      <c r="Y142" s="83">
        <f>5-COUNTIF(T142:X142,"-")</f>
        <v>5</v>
      </c>
      <c r="AA142" s="75" t="s">
        <v>737</v>
      </c>
      <c r="AB142" s="75" t="s">
        <v>723</v>
      </c>
      <c r="AC142" s="75" t="s">
        <v>731</v>
      </c>
      <c r="AD142" s="75" t="s">
        <v>732</v>
      </c>
      <c r="AE142" s="75" t="s">
        <v>735</v>
      </c>
      <c r="AG142" s="105">
        <v>2</v>
      </c>
      <c r="AH142" s="105">
        <v>2</v>
      </c>
      <c r="AI142" s="105">
        <v>4</v>
      </c>
      <c r="AJ142" s="70">
        <v>0</v>
      </c>
      <c r="AK142" s="1" t="s">
        <v>270</v>
      </c>
      <c r="AL142" s="144">
        <v>3</v>
      </c>
      <c r="AM142" s="11">
        <v>2</v>
      </c>
      <c r="AN142" s="105">
        <v>7</v>
      </c>
      <c r="AO142" s="105">
        <v>0</v>
      </c>
      <c r="AP142" s="8" t="s">
        <v>270</v>
      </c>
      <c r="AQ142" s="89">
        <f>SUM(AL142:AO142)</f>
        <v>12</v>
      </c>
      <c r="AR142" s="85" t="str">
        <f>INDEX($AL$2:$AO$2,0,MATCH(MAX(AL142:AO142),AL142:AO142,0))&amp;"/"&amp;INDEX($AG$2:$AJ$2,0,MATCH(MAX(AG142:AJ142),AG142:AJ142,0))</f>
        <v>Sci/Sci</v>
      </c>
      <c r="AS142" s="238">
        <v>3</v>
      </c>
      <c r="AT142" s="197">
        <v>3</v>
      </c>
      <c r="AU142" s="33">
        <v>2</v>
      </c>
      <c r="AV142" s="17">
        <v>4</v>
      </c>
      <c r="AW142" s="19" t="str">
        <f>SUM(AT142:AV142)&amp;IF(ISBLANK(AX142),"","-1")</f>
        <v>9</v>
      </c>
      <c r="AX142" s="64"/>
      <c r="AY142" s="71">
        <v>14</v>
      </c>
      <c r="AZ142" s="257">
        <v>0.15</v>
      </c>
      <c r="BA142" s="270">
        <v>50</v>
      </c>
      <c r="BB142" s="27" t="s">
        <v>331</v>
      </c>
      <c r="BC142" s="27"/>
      <c r="BD142" s="27"/>
      <c r="BE142" s="27"/>
      <c r="BF142" s="54" t="s">
        <v>823</v>
      </c>
      <c r="BG142" s="247"/>
      <c r="BH142" s="51"/>
      <c r="BI142" s="64"/>
      <c r="BJ142" s="22"/>
      <c r="BK142" s="9"/>
      <c r="BL142" s="9"/>
      <c r="BM142" s="9"/>
      <c r="BN142" s="68"/>
      <c r="BO142" s="22" t="s">
        <v>304</v>
      </c>
      <c r="BP142" s="9" t="s">
        <v>305</v>
      </c>
      <c r="BQ142" s="9" t="s">
        <v>306</v>
      </c>
      <c r="BR142" s="68"/>
      <c r="BS142" s="22"/>
      <c r="BT142" s="20" t="s">
        <v>572</v>
      </c>
      <c r="BU142" s="23" t="s">
        <v>572</v>
      </c>
      <c r="BV142" s="23" t="s">
        <v>572</v>
      </c>
      <c r="BY142" s="20" t="s">
        <v>572</v>
      </c>
      <c r="BZ142" s="2" t="s">
        <v>572</v>
      </c>
      <c r="CA142" s="2" t="s">
        <v>572</v>
      </c>
      <c r="CC142" s="23" t="s">
        <v>333</v>
      </c>
      <c r="CD142" s="2" t="s">
        <v>315</v>
      </c>
      <c r="CG142" s="14"/>
      <c r="CI142" s="23" t="s">
        <v>364</v>
      </c>
      <c r="CJ142" s="2" t="s">
        <v>365</v>
      </c>
      <c r="CK142" s="2" t="s">
        <v>366</v>
      </c>
      <c r="CL142" s="2" t="s">
        <v>367</v>
      </c>
      <c r="CM142" s="2" t="s">
        <v>315</v>
      </c>
      <c r="CT142" s="252" t="s">
        <v>774</v>
      </c>
    </row>
    <row r="143" spans="1:98" ht="26.1" customHeight="1">
      <c r="A143" s="63">
        <v>98</v>
      </c>
      <c r="B143" s="101" t="s">
        <v>1043</v>
      </c>
      <c r="C143" s="103" t="s">
        <v>1226</v>
      </c>
      <c r="D143" s="181" t="s">
        <v>72</v>
      </c>
      <c r="E143" s="258" t="s">
        <v>119</v>
      </c>
      <c r="F143" s="196" t="s">
        <v>717</v>
      </c>
      <c r="G143" s="8">
        <v>5</v>
      </c>
      <c r="H143" s="8" t="s">
        <v>1794</v>
      </c>
      <c r="I143" s="2" t="s">
        <v>55</v>
      </c>
      <c r="J143" s="38">
        <v>27390</v>
      </c>
      <c r="K143" s="7" t="s">
        <v>450</v>
      </c>
      <c r="L143" s="11">
        <v>1.43</v>
      </c>
      <c r="M143" s="11">
        <v>3</v>
      </c>
      <c r="N143" s="11">
        <v>3</v>
      </c>
      <c r="O143" s="7" t="s">
        <v>269</v>
      </c>
      <c r="P143" s="11" t="s">
        <v>270</v>
      </c>
      <c r="Q143" s="16">
        <v>100</v>
      </c>
      <c r="R143" s="94">
        <f>ROUND((((SUBSTITUTE(SUBSTITUTE(G143,"U",""),"*","")*1000)/SUBSTITUTE(J143,"*",""))*100+(((SUBSTITUTE(SUBSTITUTE(G143,"U",""),"*","")*1000)/SUBSTITUTE(J143,"*",""))*100*((1/60)*Q143)/100)),0)*(L143)</f>
        <v>27.169999999999998</v>
      </c>
      <c r="S143" s="80">
        <f t="shared" si="2"/>
        <v>6</v>
      </c>
      <c r="T143" s="29" t="s">
        <v>720</v>
      </c>
      <c r="U143" s="7" t="s">
        <v>732</v>
      </c>
      <c r="V143" s="7" t="s">
        <v>728</v>
      </c>
      <c r="W143" s="7" t="s">
        <v>722</v>
      </c>
      <c r="X143" s="7" t="s">
        <v>737</v>
      </c>
      <c r="Y143" s="83">
        <f>5-COUNTIF(T143:X143,"-")</f>
        <v>5</v>
      </c>
      <c r="AA143" s="75" t="s">
        <v>737</v>
      </c>
      <c r="AB143" s="75" t="s">
        <v>720</v>
      </c>
      <c r="AC143" s="75" t="s">
        <v>732</v>
      </c>
      <c r="AD143" s="75" t="s">
        <v>722</v>
      </c>
      <c r="AE143" s="75" t="s">
        <v>728</v>
      </c>
      <c r="AG143" s="105">
        <v>3</v>
      </c>
      <c r="AH143" s="105">
        <v>2</v>
      </c>
      <c r="AI143" s="105">
        <v>4</v>
      </c>
      <c r="AJ143" s="70">
        <v>0</v>
      </c>
      <c r="AK143" s="1" t="s">
        <v>270</v>
      </c>
      <c r="AL143" s="144">
        <v>3</v>
      </c>
      <c r="AM143" s="11">
        <v>2</v>
      </c>
      <c r="AN143" s="105">
        <v>7</v>
      </c>
      <c r="AO143" s="105">
        <v>0</v>
      </c>
      <c r="AP143" s="8" t="s">
        <v>270</v>
      </c>
      <c r="AQ143" s="89">
        <f>SUM(AL143:AO143)</f>
        <v>12</v>
      </c>
      <c r="AR143" s="85" t="str">
        <f>INDEX($AL$2:$AO$2,0,MATCH(MAX(AL143:AO143),AL143:AO143,0))&amp;"/"&amp;INDEX($AG$2:$AJ$2,0,MATCH(MAX(AG143:AJ143),AG143:AJ143,0))</f>
        <v>Sci/Sci</v>
      </c>
      <c r="AS143" s="238">
        <v>3</v>
      </c>
      <c r="AT143" s="197">
        <v>3</v>
      </c>
      <c r="AU143" s="197">
        <v>3</v>
      </c>
      <c r="AV143" s="198">
        <v>4</v>
      </c>
      <c r="AW143" s="19" t="str">
        <f>SUM(AT143:AV143)&amp;IF(ISBLANK(AX143),"","-1")</f>
        <v>10</v>
      </c>
      <c r="AX143" s="64"/>
      <c r="AY143" s="71">
        <v>15</v>
      </c>
      <c r="AZ143" s="257">
        <v>0.15</v>
      </c>
      <c r="BA143" s="270">
        <v>50</v>
      </c>
      <c r="BB143" s="27" t="s">
        <v>331</v>
      </c>
      <c r="BC143" s="27"/>
      <c r="BD143" s="27"/>
      <c r="BE143" s="27"/>
      <c r="BF143" s="54" t="s">
        <v>825</v>
      </c>
      <c r="BG143" s="247">
        <v>4</v>
      </c>
      <c r="BH143" s="51"/>
      <c r="BI143" s="64"/>
      <c r="BJ143" s="22"/>
      <c r="BK143" s="22"/>
      <c r="BL143" s="22"/>
      <c r="BM143" s="22"/>
      <c r="BN143" s="68"/>
      <c r="BO143" s="22" t="s">
        <v>304</v>
      </c>
      <c r="BP143" s="9" t="s">
        <v>305</v>
      </c>
      <c r="BQ143" s="9" t="s">
        <v>306</v>
      </c>
      <c r="BR143" s="68"/>
      <c r="BS143" s="9"/>
      <c r="BT143" s="20" t="s">
        <v>572</v>
      </c>
      <c r="BU143" s="23" t="s">
        <v>572</v>
      </c>
      <c r="BY143" s="20" t="s">
        <v>572</v>
      </c>
      <c r="BZ143" s="2" t="s">
        <v>572</v>
      </c>
      <c r="CA143" s="2" t="s">
        <v>572</v>
      </c>
      <c r="CC143" s="23" t="s">
        <v>333</v>
      </c>
      <c r="CD143" s="2" t="s">
        <v>315</v>
      </c>
      <c r="CG143" s="14"/>
      <c r="CI143" s="23" t="s">
        <v>364</v>
      </c>
      <c r="CJ143" s="2" t="s">
        <v>365</v>
      </c>
      <c r="CK143" s="2" t="s">
        <v>366</v>
      </c>
      <c r="CL143" s="2" t="s">
        <v>367</v>
      </c>
      <c r="CM143" s="2" t="s">
        <v>315</v>
      </c>
      <c r="CT143" s="252" t="s">
        <v>774</v>
      </c>
    </row>
    <row r="144" spans="1:98" ht="26.1" customHeight="1">
      <c r="A144" s="184">
        <v>98.2</v>
      </c>
      <c r="B144" s="101" t="s">
        <v>1043</v>
      </c>
      <c r="C144" s="103" t="s">
        <v>1226</v>
      </c>
      <c r="D144" s="185" t="s">
        <v>72</v>
      </c>
      <c r="E144" s="259" t="s">
        <v>119</v>
      </c>
      <c r="F144" s="184" t="s">
        <v>717</v>
      </c>
      <c r="G144" s="187" t="s">
        <v>1876</v>
      </c>
      <c r="H144" s="187" t="s">
        <v>1782</v>
      </c>
      <c r="I144" s="2" t="s">
        <v>55</v>
      </c>
      <c r="J144" s="38">
        <v>36520</v>
      </c>
      <c r="K144" s="7" t="s">
        <v>450</v>
      </c>
      <c r="L144" s="11">
        <v>1.43</v>
      </c>
      <c r="M144" s="11">
        <v>3</v>
      </c>
      <c r="N144" s="11">
        <v>3</v>
      </c>
      <c r="O144" s="7" t="s">
        <v>269</v>
      </c>
      <c r="P144" s="11" t="s">
        <v>270</v>
      </c>
      <c r="Q144" s="16">
        <v>100</v>
      </c>
      <c r="R144" s="94">
        <f>ROUND((((SUBSTITUTE(SUBSTITUTE(G144,"U",""),"*","")*1000)/SUBSTITUTE(J144,"*",""))*100+(((SUBSTITUTE(SUBSTITUTE(G144,"U",""),"*","")*1000)/SUBSTITUTE(J144,"*",""))*100*((1/60)*Q144)/100)),0)*(L144)</f>
        <v>20.02</v>
      </c>
      <c r="S144" s="80">
        <f t="shared" si="2"/>
        <v>6</v>
      </c>
      <c r="T144" s="29" t="s">
        <v>720</v>
      </c>
      <c r="U144" s="7" t="s">
        <v>732</v>
      </c>
      <c r="V144" s="7" t="s">
        <v>728</v>
      </c>
      <c r="W144" s="7" t="s">
        <v>722</v>
      </c>
      <c r="X144" s="7" t="s">
        <v>737</v>
      </c>
      <c r="Y144" s="83">
        <f>5-COUNTIF(T144:X144,"-")</f>
        <v>5</v>
      </c>
      <c r="AA144" s="75" t="s">
        <v>737</v>
      </c>
      <c r="AB144" s="75" t="s">
        <v>720</v>
      </c>
      <c r="AC144" s="75" t="s">
        <v>732</v>
      </c>
      <c r="AD144" s="75" t="s">
        <v>722</v>
      </c>
      <c r="AE144" s="75" t="s">
        <v>728</v>
      </c>
      <c r="AG144" s="105">
        <v>3</v>
      </c>
      <c r="AH144" s="105">
        <v>2</v>
      </c>
      <c r="AI144" s="105">
        <v>4</v>
      </c>
      <c r="AJ144" s="70">
        <v>0</v>
      </c>
      <c r="AK144" s="1" t="s">
        <v>270</v>
      </c>
      <c r="AL144" s="144">
        <v>3</v>
      </c>
      <c r="AM144" s="11">
        <v>2</v>
      </c>
      <c r="AN144" s="105">
        <v>7</v>
      </c>
      <c r="AO144" s="105">
        <v>0</v>
      </c>
      <c r="AP144" s="8" t="s">
        <v>270</v>
      </c>
      <c r="AQ144" s="89">
        <f>SUM(AL144:AO144)</f>
        <v>12</v>
      </c>
      <c r="AR144" s="85" t="str">
        <f>INDEX($AL$2:$AO$2,0,MATCH(MAX(AL144:AO144),AL144:AO144,0))&amp;"/"&amp;INDEX($AG$2:$AJ$2,0,MATCH(MAX(AG144:AJ144),AG144:AJ144,0))</f>
        <v>Sci/Sci</v>
      </c>
      <c r="AS144" s="238">
        <v>3</v>
      </c>
      <c r="AT144" s="197">
        <v>3</v>
      </c>
      <c r="AU144" s="197">
        <v>3</v>
      </c>
      <c r="AV144" s="198">
        <v>5</v>
      </c>
      <c r="AW144" s="19" t="str">
        <f>SUM(AT144:AV144)&amp;IF(ISBLANK(AX144),"","-1")</f>
        <v>11</v>
      </c>
      <c r="AX144" s="64"/>
      <c r="AY144" s="71">
        <v>15</v>
      </c>
      <c r="AZ144" s="257">
        <v>0.15</v>
      </c>
      <c r="BA144" s="270">
        <v>50</v>
      </c>
      <c r="BB144" s="27" t="s">
        <v>331</v>
      </c>
      <c r="BC144" s="27"/>
      <c r="BD144" s="27"/>
      <c r="BE144" s="27"/>
      <c r="BF144" s="54" t="s">
        <v>1875</v>
      </c>
      <c r="BG144" s="247" t="s">
        <v>1870</v>
      </c>
      <c r="BH144" s="51"/>
      <c r="BI144" s="64"/>
      <c r="BJ144" s="23" t="s">
        <v>1802</v>
      </c>
      <c r="BK144" s="23" t="s">
        <v>1803</v>
      </c>
      <c r="BL144" s="23" t="s">
        <v>1804</v>
      </c>
      <c r="BM144" s="23" t="s">
        <v>1812</v>
      </c>
      <c r="BN144" s="79" t="s">
        <v>1866</v>
      </c>
      <c r="BO144" s="22" t="s">
        <v>304</v>
      </c>
      <c r="BP144" s="9" t="s">
        <v>305</v>
      </c>
      <c r="BQ144" s="9" t="s">
        <v>306</v>
      </c>
      <c r="BR144" s="68"/>
      <c r="BS144" s="9"/>
      <c r="BT144" s="20" t="s">
        <v>572</v>
      </c>
      <c r="BU144" s="23" t="s">
        <v>572</v>
      </c>
      <c r="BY144" s="20" t="s">
        <v>572</v>
      </c>
      <c r="BZ144" s="2" t="s">
        <v>572</v>
      </c>
      <c r="CA144" s="2" t="s">
        <v>572</v>
      </c>
      <c r="CC144" s="23" t="s">
        <v>333</v>
      </c>
      <c r="CD144" s="2" t="s">
        <v>315</v>
      </c>
      <c r="CG144" s="14"/>
      <c r="CI144" s="23" t="s">
        <v>364</v>
      </c>
      <c r="CJ144" s="2" t="s">
        <v>365</v>
      </c>
      <c r="CK144" s="2" t="s">
        <v>366</v>
      </c>
      <c r="CL144" s="2" t="s">
        <v>367</v>
      </c>
      <c r="CM144" s="2" t="s">
        <v>315</v>
      </c>
      <c r="CT144" s="252" t="s">
        <v>774</v>
      </c>
    </row>
    <row r="145" spans="1:98" ht="26.1" customHeight="1">
      <c r="A145" s="63">
        <v>99</v>
      </c>
      <c r="B145" s="101" t="s">
        <v>1044</v>
      </c>
      <c r="C145" s="103" t="s">
        <v>1227</v>
      </c>
      <c r="D145" s="181" t="s">
        <v>63</v>
      </c>
      <c r="E145" s="258" t="s">
        <v>119</v>
      </c>
      <c r="F145" s="196" t="s">
        <v>717</v>
      </c>
      <c r="G145" s="8">
        <v>5</v>
      </c>
      <c r="H145" s="8" t="s">
        <v>1794</v>
      </c>
      <c r="I145" s="2" t="s">
        <v>55</v>
      </c>
      <c r="J145" s="38">
        <v>34650</v>
      </c>
      <c r="K145" s="7" t="s">
        <v>469</v>
      </c>
      <c r="L145" s="11">
        <v>1.43</v>
      </c>
      <c r="M145" s="11">
        <v>3</v>
      </c>
      <c r="N145" s="11">
        <v>3</v>
      </c>
      <c r="O145" s="7" t="s">
        <v>269</v>
      </c>
      <c r="P145" s="11" t="s">
        <v>270</v>
      </c>
      <c r="Q145" s="16">
        <v>750</v>
      </c>
      <c r="R145" s="94">
        <f>ROUND((((SUBSTITUTE(SUBSTITUTE(G145,"U",""),"*","")*1000)/SUBSTITUTE(J145,"*",""))*100+(((SUBSTITUTE(SUBSTITUTE(G145,"U",""),"*","")*1000)/SUBSTITUTE(J145,"*",""))*100*((1/60)*Q145)/100)),0)*(L145)</f>
        <v>22.88</v>
      </c>
      <c r="S145" s="80">
        <f t="shared" si="2"/>
        <v>6</v>
      </c>
      <c r="T145" s="29" t="s">
        <v>731</v>
      </c>
      <c r="U145" s="7" t="s">
        <v>721</v>
      </c>
      <c r="V145" s="7" t="s">
        <v>728</v>
      </c>
      <c r="W145" s="7" t="s">
        <v>737</v>
      </c>
      <c r="X145" s="7" t="s">
        <v>729</v>
      </c>
      <c r="Y145" s="83">
        <f>5-COUNTIF(T145:X145,"-")</f>
        <v>5</v>
      </c>
      <c r="AA145" s="75" t="s">
        <v>737</v>
      </c>
      <c r="AB145" s="75" t="s">
        <v>721</v>
      </c>
      <c r="AC145" s="75" t="s">
        <v>729</v>
      </c>
      <c r="AD145" s="75" t="s">
        <v>731</v>
      </c>
      <c r="AE145" s="75" t="s">
        <v>728</v>
      </c>
      <c r="AG145" s="105">
        <v>2</v>
      </c>
      <c r="AH145" s="105">
        <v>3</v>
      </c>
      <c r="AI145" s="105">
        <v>4</v>
      </c>
      <c r="AJ145" s="70">
        <v>2</v>
      </c>
      <c r="AK145" s="1" t="s">
        <v>270</v>
      </c>
      <c r="AL145" s="144">
        <v>2</v>
      </c>
      <c r="AM145" s="11">
        <v>3</v>
      </c>
      <c r="AN145" s="105">
        <v>5</v>
      </c>
      <c r="AO145" s="105">
        <v>2</v>
      </c>
      <c r="AP145" s="8" t="s">
        <v>270</v>
      </c>
      <c r="AQ145" s="89">
        <f>SUM(AL145:AO145)</f>
        <v>12</v>
      </c>
      <c r="AR145" s="85" t="str">
        <f>INDEX($AL$2:$AO$2,0,MATCH(MAX(AL145:AO145),AL145:AO145,0))&amp;"/"&amp;INDEX($AG$2:$AJ$2,0,MATCH(MAX(AG145:AJ145),AG145:AJ145,0))</f>
        <v>Sci/Sci</v>
      </c>
      <c r="AS145" s="238">
        <v>3</v>
      </c>
      <c r="AT145" s="197">
        <v>2</v>
      </c>
      <c r="AU145" s="197">
        <v>4</v>
      </c>
      <c r="AV145" s="198">
        <v>4</v>
      </c>
      <c r="AW145" s="19" t="str">
        <f>SUM(AT145:AV145)&amp;IF(ISBLANK(AX145),"","-1")</f>
        <v>10</v>
      </c>
      <c r="AX145" s="64"/>
      <c r="AY145" s="71">
        <v>9</v>
      </c>
      <c r="AZ145" s="257">
        <v>0.15</v>
      </c>
      <c r="BA145" s="270">
        <v>40</v>
      </c>
      <c r="BB145" s="27" t="s">
        <v>331</v>
      </c>
      <c r="BC145" s="4" t="s">
        <v>812</v>
      </c>
      <c r="BD145" s="27"/>
      <c r="BE145" s="27"/>
      <c r="BF145" s="54" t="s">
        <v>825</v>
      </c>
      <c r="BG145" s="247">
        <v>4</v>
      </c>
      <c r="BH145" s="51"/>
      <c r="BI145" s="64"/>
      <c r="BJ145" s="22"/>
      <c r="BK145" s="22"/>
      <c r="BL145" s="22"/>
      <c r="BM145" s="22"/>
      <c r="BN145" s="68"/>
      <c r="BO145" s="22" t="s">
        <v>304</v>
      </c>
      <c r="BP145" s="9" t="s">
        <v>305</v>
      </c>
      <c r="BQ145" s="9" t="s">
        <v>306</v>
      </c>
      <c r="BR145" s="68"/>
      <c r="BS145" s="22"/>
      <c r="BT145" s="21" t="s">
        <v>311</v>
      </c>
      <c r="BU145" s="22" t="s">
        <v>303</v>
      </c>
      <c r="BV145" s="22" t="s">
        <v>311</v>
      </c>
      <c r="CA145" s="14"/>
      <c r="CC145" s="23" t="s">
        <v>333</v>
      </c>
      <c r="CD145" s="2" t="s">
        <v>315</v>
      </c>
      <c r="CG145" s="14"/>
      <c r="CI145" s="23" t="s">
        <v>364</v>
      </c>
      <c r="CJ145" s="2" t="s">
        <v>365</v>
      </c>
      <c r="CK145" s="2" t="s">
        <v>366</v>
      </c>
      <c r="CL145" s="2" t="s">
        <v>367</v>
      </c>
      <c r="CM145" s="2" t="s">
        <v>315</v>
      </c>
      <c r="CT145" s="252" t="s">
        <v>774</v>
      </c>
    </row>
    <row r="146" spans="1:98" ht="26.1" customHeight="1">
      <c r="A146" s="184">
        <v>99.2</v>
      </c>
      <c r="B146" s="101" t="s">
        <v>1044</v>
      </c>
      <c r="C146" s="103" t="s">
        <v>1227</v>
      </c>
      <c r="D146" s="185" t="s">
        <v>63</v>
      </c>
      <c r="E146" s="259" t="s">
        <v>119</v>
      </c>
      <c r="F146" s="184" t="s">
        <v>717</v>
      </c>
      <c r="G146" s="187" t="s">
        <v>1876</v>
      </c>
      <c r="H146" s="187" t="s">
        <v>1782</v>
      </c>
      <c r="I146" s="2" t="s">
        <v>55</v>
      </c>
      <c r="J146" s="38">
        <v>46200</v>
      </c>
      <c r="K146" s="7" t="s">
        <v>469</v>
      </c>
      <c r="L146" s="11">
        <v>1.43</v>
      </c>
      <c r="M146" s="11">
        <v>3</v>
      </c>
      <c r="N146" s="11">
        <v>3</v>
      </c>
      <c r="O146" s="7" t="s">
        <v>269</v>
      </c>
      <c r="P146" s="11" t="s">
        <v>270</v>
      </c>
      <c r="Q146" s="16">
        <v>750</v>
      </c>
      <c r="R146" s="94">
        <f>ROUND((((SUBSTITUTE(SUBSTITUTE(G146,"U",""),"*","")*1000)/SUBSTITUTE(J146,"*",""))*100+(((SUBSTITUTE(SUBSTITUTE(G146,"U",""),"*","")*1000)/SUBSTITUTE(J146,"*",""))*100*((1/60)*Q146)/100)),0)*(L146)</f>
        <v>17.16</v>
      </c>
      <c r="S146" s="80">
        <f t="shared" si="2"/>
        <v>6</v>
      </c>
      <c r="T146" s="29" t="s">
        <v>731</v>
      </c>
      <c r="U146" s="7" t="s">
        <v>721</v>
      </c>
      <c r="V146" s="7" t="s">
        <v>728</v>
      </c>
      <c r="W146" s="7" t="s">
        <v>737</v>
      </c>
      <c r="X146" s="7" t="s">
        <v>729</v>
      </c>
      <c r="Y146" s="83">
        <f>5-COUNTIF(T146:X146,"-")</f>
        <v>5</v>
      </c>
      <c r="AA146" s="75" t="s">
        <v>737</v>
      </c>
      <c r="AB146" s="75" t="s">
        <v>721</v>
      </c>
      <c r="AC146" s="75" t="s">
        <v>729</v>
      </c>
      <c r="AD146" s="75" t="s">
        <v>731</v>
      </c>
      <c r="AE146" s="75" t="s">
        <v>728</v>
      </c>
      <c r="AG146" s="105">
        <v>2</v>
      </c>
      <c r="AH146" s="105">
        <v>3</v>
      </c>
      <c r="AI146" s="105">
        <v>4</v>
      </c>
      <c r="AJ146" s="70">
        <v>2</v>
      </c>
      <c r="AK146" s="1" t="s">
        <v>270</v>
      </c>
      <c r="AL146" s="144">
        <v>2</v>
      </c>
      <c r="AM146" s="11">
        <v>3</v>
      </c>
      <c r="AN146" s="105">
        <v>5</v>
      </c>
      <c r="AO146" s="105">
        <v>2</v>
      </c>
      <c r="AP146" s="8" t="s">
        <v>270</v>
      </c>
      <c r="AQ146" s="89">
        <f>SUM(AL146:AO146)</f>
        <v>12</v>
      </c>
      <c r="AR146" s="85" t="str">
        <f>INDEX($AL$2:$AO$2,0,MATCH(MAX(AL146:AO146),AL146:AO146,0))&amp;"/"&amp;INDEX($AG$2:$AJ$2,0,MATCH(MAX(AG146:AJ146),AG146:AJ146,0))</f>
        <v>Sci/Sci</v>
      </c>
      <c r="AS146" s="238">
        <v>3</v>
      </c>
      <c r="AT146" s="197">
        <v>2</v>
      </c>
      <c r="AU146" s="197">
        <v>4</v>
      </c>
      <c r="AV146" s="198">
        <v>5</v>
      </c>
      <c r="AW146" s="19" t="str">
        <f>SUM(AT146:AV146)&amp;IF(ISBLANK(AX146),"","-1")</f>
        <v>11</v>
      </c>
      <c r="AX146" s="64"/>
      <c r="AY146" s="71">
        <v>9</v>
      </c>
      <c r="AZ146" s="257">
        <v>0.15</v>
      </c>
      <c r="BA146" s="270">
        <v>40</v>
      </c>
      <c r="BB146" s="27" t="s">
        <v>331</v>
      </c>
      <c r="BC146" s="4" t="s">
        <v>812</v>
      </c>
      <c r="BD146" s="27"/>
      <c r="BE146" s="27"/>
      <c r="BF146" s="54" t="s">
        <v>1875</v>
      </c>
      <c r="BG146" s="247" t="s">
        <v>1870</v>
      </c>
      <c r="BH146" s="51"/>
      <c r="BI146" s="64"/>
      <c r="BJ146" s="23" t="s">
        <v>1802</v>
      </c>
      <c r="BK146" s="23" t="s">
        <v>1803</v>
      </c>
      <c r="BL146" s="23" t="s">
        <v>1804</v>
      </c>
      <c r="BM146" s="23" t="s">
        <v>1812</v>
      </c>
      <c r="BN146" s="79" t="s">
        <v>1866</v>
      </c>
      <c r="BO146" s="22" t="s">
        <v>304</v>
      </c>
      <c r="BP146" s="9" t="s">
        <v>305</v>
      </c>
      <c r="BQ146" s="9" t="s">
        <v>306</v>
      </c>
      <c r="BR146" s="68"/>
      <c r="BS146" s="9"/>
      <c r="BT146" s="21" t="s">
        <v>311</v>
      </c>
      <c r="BU146" s="22" t="s">
        <v>303</v>
      </c>
      <c r="BV146" s="22" t="s">
        <v>311</v>
      </c>
      <c r="CA146" s="14"/>
      <c r="CC146" s="23" t="s">
        <v>333</v>
      </c>
      <c r="CD146" s="2" t="s">
        <v>315</v>
      </c>
      <c r="CG146" s="14"/>
      <c r="CI146" s="23" t="s">
        <v>364</v>
      </c>
      <c r="CJ146" s="2" t="s">
        <v>365</v>
      </c>
      <c r="CK146" s="2" t="s">
        <v>366</v>
      </c>
      <c r="CL146" s="2" t="s">
        <v>367</v>
      </c>
      <c r="CM146" s="2" t="s">
        <v>315</v>
      </c>
      <c r="CT146" s="252" t="s">
        <v>774</v>
      </c>
    </row>
    <row r="147" spans="1:98" ht="26.1" customHeight="1">
      <c r="A147" s="63">
        <v>100</v>
      </c>
      <c r="B147" s="182" t="s">
        <v>1045</v>
      </c>
      <c r="C147" s="183" t="s">
        <v>1228</v>
      </c>
      <c r="D147" s="181" t="s">
        <v>67</v>
      </c>
      <c r="E147" s="261" t="s">
        <v>119</v>
      </c>
      <c r="F147" s="63" t="s">
        <v>717</v>
      </c>
      <c r="G147" s="40">
        <v>5</v>
      </c>
      <c r="H147" s="40" t="s">
        <v>1794</v>
      </c>
      <c r="I147" s="2" t="s">
        <v>55</v>
      </c>
      <c r="J147" s="38">
        <v>29700</v>
      </c>
      <c r="K147" s="7" t="s">
        <v>469</v>
      </c>
      <c r="L147" s="11">
        <v>1.43</v>
      </c>
      <c r="M147" s="11">
        <v>3</v>
      </c>
      <c r="N147" s="11">
        <v>3</v>
      </c>
      <c r="O147" s="7" t="s">
        <v>269</v>
      </c>
      <c r="P147" s="11" t="s">
        <v>270</v>
      </c>
      <c r="Q147" s="16">
        <v>200</v>
      </c>
      <c r="R147" s="94">
        <f>ROUND((((SUBSTITUTE(SUBSTITUTE(G147,"U",""),"*","")*1000)/SUBSTITUTE(J147,"*",""))*100+(((SUBSTITUTE(SUBSTITUTE(G147,"U",""),"*","")*1000)/SUBSTITUTE(J147,"*",""))*100*((1/60)*Q147)/100)),0)*(L147)</f>
        <v>24.31</v>
      </c>
      <c r="S147" s="80">
        <f t="shared" si="2"/>
        <v>6</v>
      </c>
      <c r="T147" s="29" t="s">
        <v>731</v>
      </c>
      <c r="U147" s="7" t="s">
        <v>732</v>
      </c>
      <c r="V147" s="7" t="s">
        <v>737</v>
      </c>
      <c r="W147" s="7" t="s">
        <v>723</v>
      </c>
      <c r="X147" s="7" t="s">
        <v>728</v>
      </c>
      <c r="Y147" s="83">
        <f>5-COUNTIF(T147:X147,"-")</f>
        <v>5</v>
      </c>
      <c r="AA147" s="75" t="s">
        <v>737</v>
      </c>
      <c r="AB147" s="75" t="s">
        <v>723</v>
      </c>
      <c r="AC147" s="75" t="s">
        <v>731</v>
      </c>
      <c r="AD147" s="75" t="s">
        <v>732</v>
      </c>
      <c r="AE147" s="75" t="s">
        <v>728</v>
      </c>
      <c r="AG147" s="105">
        <v>2</v>
      </c>
      <c r="AH147" s="105">
        <v>2</v>
      </c>
      <c r="AI147" s="105">
        <v>4</v>
      </c>
      <c r="AJ147" s="70">
        <v>0</v>
      </c>
      <c r="AK147" s="1" t="s">
        <v>270</v>
      </c>
      <c r="AL147" s="144">
        <v>2</v>
      </c>
      <c r="AM147" s="11">
        <v>2</v>
      </c>
      <c r="AN147" s="105">
        <v>8</v>
      </c>
      <c r="AO147" s="105">
        <v>0</v>
      </c>
      <c r="AP147" s="8" t="s">
        <v>270</v>
      </c>
      <c r="AQ147" s="89">
        <f>SUM(AL147:AO147)</f>
        <v>12</v>
      </c>
      <c r="AR147" s="85" t="str">
        <f>INDEX($AL$2:$AO$2,0,MATCH(MAX(AL147:AO147),AL147:AO147,0))&amp;"/"&amp;INDEX($AG$2:$AJ$2,0,MATCH(MAX(AG147:AJ147),AG147:AJ147,0))</f>
        <v>Sci/Sci</v>
      </c>
      <c r="AS147" s="238">
        <v>3</v>
      </c>
      <c r="AT147" s="197">
        <v>3</v>
      </c>
      <c r="AU147" s="197">
        <v>3</v>
      </c>
      <c r="AV147" s="198">
        <v>4</v>
      </c>
      <c r="AW147" s="19" t="str">
        <f>SUM(AT147:AV147)&amp;IF(ISBLANK(AX147),"","-1")</f>
        <v>10</v>
      </c>
      <c r="AY147" s="71">
        <v>12</v>
      </c>
      <c r="AZ147" s="257">
        <v>0.15</v>
      </c>
      <c r="BA147" s="270">
        <v>50</v>
      </c>
      <c r="BB147" s="27" t="s">
        <v>331</v>
      </c>
      <c r="BC147" s="4" t="s">
        <v>812</v>
      </c>
      <c r="BD147" s="27"/>
      <c r="BE147" s="27"/>
      <c r="BF147" s="54" t="s">
        <v>825</v>
      </c>
      <c r="BG147" s="247">
        <v>4</v>
      </c>
      <c r="BH147" s="51"/>
      <c r="BI147" s="64"/>
      <c r="BJ147" s="22"/>
      <c r="BK147" s="22"/>
      <c r="BL147" s="22"/>
      <c r="BM147" s="22"/>
      <c r="BN147" s="68"/>
      <c r="BO147" s="22" t="s">
        <v>304</v>
      </c>
      <c r="BP147" s="9" t="s">
        <v>305</v>
      </c>
      <c r="BQ147" s="9" t="s">
        <v>306</v>
      </c>
      <c r="BR147" s="68"/>
      <c r="BS147" s="22"/>
      <c r="BT147" s="21" t="s">
        <v>303</v>
      </c>
      <c r="BU147" s="22" t="s">
        <v>311</v>
      </c>
      <c r="BV147" s="22" t="s">
        <v>311</v>
      </c>
      <c r="BY147" s="21" t="s">
        <v>311</v>
      </c>
      <c r="BZ147" s="9" t="s">
        <v>311</v>
      </c>
      <c r="CA147" s="9" t="s">
        <v>303</v>
      </c>
      <c r="CC147" s="23" t="s">
        <v>333</v>
      </c>
      <c r="CD147" s="2" t="s">
        <v>315</v>
      </c>
      <c r="CG147" s="14"/>
      <c r="CI147" s="23" t="s">
        <v>364</v>
      </c>
      <c r="CJ147" s="2" t="s">
        <v>365</v>
      </c>
      <c r="CK147" s="2" t="s">
        <v>366</v>
      </c>
      <c r="CL147" s="2" t="s">
        <v>367</v>
      </c>
      <c r="CM147" s="2" t="s">
        <v>315</v>
      </c>
      <c r="CT147" s="252" t="s">
        <v>774</v>
      </c>
    </row>
    <row r="148" spans="1:98" ht="26.1" customHeight="1">
      <c r="A148" s="184">
        <v>100.2</v>
      </c>
      <c r="B148" s="182" t="s">
        <v>1045</v>
      </c>
      <c r="C148" s="183" t="s">
        <v>1228</v>
      </c>
      <c r="D148" s="185" t="s">
        <v>67</v>
      </c>
      <c r="E148" s="259" t="s">
        <v>119</v>
      </c>
      <c r="F148" s="184" t="s">
        <v>717</v>
      </c>
      <c r="G148" s="187" t="s">
        <v>1876</v>
      </c>
      <c r="H148" s="187" t="s">
        <v>1782</v>
      </c>
      <c r="I148" s="2" t="s">
        <v>55</v>
      </c>
      <c r="J148" s="38">
        <v>39600</v>
      </c>
      <c r="K148" s="7" t="s">
        <v>469</v>
      </c>
      <c r="L148" s="11">
        <v>1.43</v>
      </c>
      <c r="M148" s="11">
        <v>3</v>
      </c>
      <c r="N148" s="11">
        <v>3</v>
      </c>
      <c r="O148" s="7" t="s">
        <v>269</v>
      </c>
      <c r="P148" s="11" t="s">
        <v>270</v>
      </c>
      <c r="Q148" s="16">
        <v>200</v>
      </c>
      <c r="R148" s="94">
        <f>ROUND((((SUBSTITUTE(SUBSTITUTE(G148,"U",""),"*","")*1000)/SUBSTITUTE(J148,"*",""))*100+(((SUBSTITUTE(SUBSTITUTE(G148,"U",""),"*","")*1000)/SUBSTITUTE(J148,"*",""))*100*((1/60)*Q148)/100)),0)*(L148)</f>
        <v>18.59</v>
      </c>
      <c r="S148" s="80">
        <f t="shared" si="2"/>
        <v>6</v>
      </c>
      <c r="T148" s="29" t="s">
        <v>731</v>
      </c>
      <c r="U148" s="7" t="s">
        <v>732</v>
      </c>
      <c r="V148" s="7" t="s">
        <v>737</v>
      </c>
      <c r="W148" s="7" t="s">
        <v>723</v>
      </c>
      <c r="X148" s="7" t="s">
        <v>728</v>
      </c>
      <c r="Y148" s="83">
        <f>5-COUNTIF(T148:X148,"-")</f>
        <v>5</v>
      </c>
      <c r="AA148" s="75" t="s">
        <v>737</v>
      </c>
      <c r="AB148" s="75" t="s">
        <v>723</v>
      </c>
      <c r="AC148" s="75" t="s">
        <v>731</v>
      </c>
      <c r="AD148" s="75" t="s">
        <v>732</v>
      </c>
      <c r="AE148" s="75" t="s">
        <v>728</v>
      </c>
      <c r="AG148" s="105">
        <v>2</v>
      </c>
      <c r="AH148" s="105">
        <v>2</v>
      </c>
      <c r="AI148" s="105">
        <v>4</v>
      </c>
      <c r="AJ148" s="70">
        <v>0</v>
      </c>
      <c r="AK148" s="1" t="s">
        <v>270</v>
      </c>
      <c r="AL148" s="144">
        <v>2</v>
      </c>
      <c r="AM148" s="11">
        <v>2</v>
      </c>
      <c r="AN148" s="105">
        <v>8</v>
      </c>
      <c r="AO148" s="105">
        <v>0</v>
      </c>
      <c r="AP148" s="8" t="s">
        <v>270</v>
      </c>
      <c r="AQ148" s="89">
        <f>SUM(AL148:AO148)</f>
        <v>12</v>
      </c>
      <c r="AR148" s="85" t="str">
        <f>INDEX($AL$2:$AO$2,0,MATCH(MAX(AL148:AO148),AL148:AO148,0))&amp;"/"&amp;INDEX($AG$2:$AJ$2,0,MATCH(MAX(AG148:AJ148),AG148:AJ148,0))</f>
        <v>Sci/Sci</v>
      </c>
      <c r="AS148" s="238">
        <v>3</v>
      </c>
      <c r="AT148" s="197">
        <v>3</v>
      </c>
      <c r="AU148" s="197">
        <v>3</v>
      </c>
      <c r="AV148" s="198">
        <v>5</v>
      </c>
      <c r="AW148" s="19" t="str">
        <f>SUM(AT148:AV148)&amp;IF(ISBLANK(AX148),"","-1")</f>
        <v>11</v>
      </c>
      <c r="AY148" s="71">
        <v>12</v>
      </c>
      <c r="AZ148" s="257">
        <v>0.15</v>
      </c>
      <c r="BA148" s="270">
        <v>50</v>
      </c>
      <c r="BB148" s="27" t="s">
        <v>331</v>
      </c>
      <c r="BC148" s="4" t="s">
        <v>812</v>
      </c>
      <c r="BD148" s="27"/>
      <c r="BE148" s="27"/>
      <c r="BF148" s="54" t="s">
        <v>1875</v>
      </c>
      <c r="BG148" s="247" t="s">
        <v>1870</v>
      </c>
      <c r="BH148" s="51"/>
      <c r="BI148" s="64"/>
      <c r="BJ148" s="23" t="s">
        <v>1802</v>
      </c>
      <c r="BK148" s="23" t="s">
        <v>1803</v>
      </c>
      <c r="BL148" s="23" t="s">
        <v>1804</v>
      </c>
      <c r="BM148" s="23" t="s">
        <v>1812</v>
      </c>
      <c r="BN148" s="79" t="s">
        <v>1866</v>
      </c>
      <c r="BO148" s="22" t="s">
        <v>304</v>
      </c>
      <c r="BP148" s="9" t="s">
        <v>305</v>
      </c>
      <c r="BQ148" s="9" t="s">
        <v>306</v>
      </c>
      <c r="BR148" s="68"/>
      <c r="BS148" s="22"/>
      <c r="BT148" s="21" t="s">
        <v>303</v>
      </c>
      <c r="BU148" s="22" t="s">
        <v>311</v>
      </c>
      <c r="BV148" s="22" t="s">
        <v>311</v>
      </c>
      <c r="BY148" s="21" t="s">
        <v>311</v>
      </c>
      <c r="BZ148" s="9" t="s">
        <v>311</v>
      </c>
      <c r="CA148" s="9" t="s">
        <v>303</v>
      </c>
      <c r="CC148" s="23" t="s">
        <v>333</v>
      </c>
      <c r="CD148" s="2" t="s">
        <v>315</v>
      </c>
      <c r="CG148" s="14"/>
      <c r="CI148" s="23" t="s">
        <v>364</v>
      </c>
      <c r="CJ148" s="2" t="s">
        <v>365</v>
      </c>
      <c r="CK148" s="2" t="s">
        <v>366</v>
      </c>
      <c r="CL148" s="2" t="s">
        <v>367</v>
      </c>
      <c r="CM148" s="2" t="s">
        <v>315</v>
      </c>
      <c r="CT148" s="252" t="s">
        <v>774</v>
      </c>
    </row>
    <row r="149" spans="1:98" ht="26.1" customHeight="1">
      <c r="A149" s="63">
        <v>101</v>
      </c>
      <c r="B149" s="101" t="s">
        <v>871</v>
      </c>
      <c r="C149" s="103" t="s">
        <v>1229</v>
      </c>
      <c r="D149" s="39" t="s">
        <v>871</v>
      </c>
      <c r="E149" s="258" t="s">
        <v>119</v>
      </c>
      <c r="F149" s="196" t="s">
        <v>714</v>
      </c>
      <c r="G149" s="8">
        <v>5</v>
      </c>
      <c r="H149" s="8" t="s">
        <v>1794</v>
      </c>
      <c r="I149" s="2" t="s">
        <v>68</v>
      </c>
      <c r="J149" s="38">
        <v>44550</v>
      </c>
      <c r="K149" s="7" t="s">
        <v>649</v>
      </c>
      <c r="L149" s="11">
        <v>1.32</v>
      </c>
      <c r="M149" s="11">
        <v>3</v>
      </c>
      <c r="N149" s="11">
        <v>3</v>
      </c>
      <c r="O149" s="7" t="s">
        <v>223</v>
      </c>
      <c r="P149" s="11">
        <v>2</v>
      </c>
      <c r="Q149" s="16">
        <v>3000</v>
      </c>
      <c r="R149" s="94">
        <f>ROUND((((SUBSTITUTE(SUBSTITUTE(G149,"U",""),"*","")*1000)/SUBSTITUTE(J149,"*",""))*100+(((SUBSTITUTE(SUBSTITUTE(G149,"U",""),"*","")*1000)/SUBSTITUTE(J149,"*",""))*100*((1/60)*Q149)/100)),0)*(L149)</f>
        <v>22.44</v>
      </c>
      <c r="S149" s="80" t="str">
        <f t="shared" si="2"/>
        <v>6+2</v>
      </c>
      <c r="T149" s="29" t="s">
        <v>731</v>
      </c>
      <c r="U149" s="7" t="s">
        <v>721</v>
      </c>
      <c r="V149" s="7" t="s">
        <v>737</v>
      </c>
      <c r="W149" s="7" t="s">
        <v>723</v>
      </c>
      <c r="X149" s="7" t="s">
        <v>270</v>
      </c>
      <c r="Y149" s="83">
        <f>5-COUNTIF(T149:X149,"-")</f>
        <v>4</v>
      </c>
      <c r="AA149" s="75" t="s">
        <v>737</v>
      </c>
      <c r="AB149" s="75" t="s">
        <v>723</v>
      </c>
      <c r="AC149" s="75" t="s">
        <v>721</v>
      </c>
      <c r="AD149" s="75" t="s">
        <v>731</v>
      </c>
      <c r="AE149" s="75" t="s">
        <v>270</v>
      </c>
      <c r="AG149" s="105">
        <v>2</v>
      </c>
      <c r="AH149" s="105">
        <v>3</v>
      </c>
      <c r="AI149" s="105">
        <v>4</v>
      </c>
      <c r="AJ149" s="71" t="s">
        <v>270</v>
      </c>
      <c r="AK149" s="1" t="s">
        <v>270</v>
      </c>
      <c r="AL149" s="144">
        <v>2</v>
      </c>
      <c r="AM149" s="11">
        <v>3</v>
      </c>
      <c r="AN149" s="105">
        <v>7</v>
      </c>
      <c r="AO149" s="11" t="s">
        <v>270</v>
      </c>
      <c r="AP149" s="8" t="s">
        <v>270</v>
      </c>
      <c r="AQ149" s="89">
        <f>SUM(AL149:AO149)</f>
        <v>12</v>
      </c>
      <c r="AR149" s="85" t="str">
        <f>INDEX($AL$2:$AO$2,0,MATCH(MAX(AL149:AO149),AL149:AO149,0))&amp;"/"&amp;INDEX($AG$2:$AJ$2,0,MATCH(MAX(AG149:AJ149),AG149:AJ149,0))</f>
        <v>Sci/Sci</v>
      </c>
      <c r="AS149" s="238">
        <v>4</v>
      </c>
      <c r="AT149" s="197">
        <v>2</v>
      </c>
      <c r="AU149" s="197">
        <v>4</v>
      </c>
      <c r="AV149" s="198">
        <v>4</v>
      </c>
      <c r="AW149" s="19" t="str">
        <f>SUM(AT149:AV149)&amp;IF(ISBLANK(AX149),"","-1")</f>
        <v>10</v>
      </c>
      <c r="AY149" s="71">
        <v>5</v>
      </c>
      <c r="AZ149" s="11">
        <v>0.15</v>
      </c>
      <c r="BA149" s="243">
        <v>20</v>
      </c>
      <c r="BF149" s="54" t="s">
        <v>825</v>
      </c>
      <c r="BG149" s="247">
        <v>4</v>
      </c>
      <c r="BK149" s="23"/>
      <c r="BL149" s="23"/>
      <c r="BM149" s="23"/>
      <c r="BO149" s="23" t="s">
        <v>572</v>
      </c>
      <c r="BP149" s="2" t="s">
        <v>572</v>
      </c>
      <c r="BQ149" s="2" t="s">
        <v>572</v>
      </c>
      <c r="BR149" s="69" t="s">
        <v>572</v>
      </c>
      <c r="BS149" s="69"/>
      <c r="BT149" s="23" t="s">
        <v>572</v>
      </c>
      <c r="BU149" s="23" t="s">
        <v>572</v>
      </c>
      <c r="BV149" s="23" t="s">
        <v>572</v>
      </c>
      <c r="BW149" s="23" t="s">
        <v>572</v>
      </c>
      <c r="BX149" s="69"/>
      <c r="BY149" s="23" t="s">
        <v>572</v>
      </c>
      <c r="BZ149" s="2" t="s">
        <v>572</v>
      </c>
      <c r="CA149" s="2" t="s">
        <v>572</v>
      </c>
    </row>
    <row r="150" spans="1:98" ht="26.1" customHeight="1">
      <c r="A150" s="184">
        <v>101.2</v>
      </c>
      <c r="B150" s="101" t="s">
        <v>871</v>
      </c>
      <c r="C150" s="103" t="s">
        <v>1229</v>
      </c>
      <c r="D150" s="188" t="s">
        <v>871</v>
      </c>
      <c r="E150" s="259" t="s">
        <v>119</v>
      </c>
      <c r="F150" s="184" t="s">
        <v>714</v>
      </c>
      <c r="G150" s="187" t="s">
        <v>1876</v>
      </c>
      <c r="H150" s="187" t="s">
        <v>1782</v>
      </c>
      <c r="I150" s="2" t="s">
        <v>68</v>
      </c>
      <c r="J150" s="38">
        <v>59400</v>
      </c>
      <c r="K150" s="7" t="s">
        <v>649</v>
      </c>
      <c r="L150" s="11">
        <v>1.32</v>
      </c>
      <c r="M150" s="11">
        <v>3</v>
      </c>
      <c r="N150" s="11">
        <v>3</v>
      </c>
      <c r="O150" s="7" t="s">
        <v>223</v>
      </c>
      <c r="P150" s="11">
        <v>2</v>
      </c>
      <c r="Q150" s="16">
        <v>3000</v>
      </c>
      <c r="R150" s="94">
        <f>ROUND((((SUBSTITUTE(SUBSTITUTE(G150,"U",""),"*","")*1000)/SUBSTITUTE(J150,"*",""))*100+(((SUBSTITUTE(SUBSTITUTE(G150,"U",""),"*","")*1000)/SUBSTITUTE(J150,"*",""))*100*((1/60)*Q150)/100)),0)*(L150)</f>
        <v>17.16</v>
      </c>
      <c r="S150" s="80" t="str">
        <f t="shared" si="2"/>
        <v>6+2</v>
      </c>
      <c r="T150" s="29" t="s">
        <v>731</v>
      </c>
      <c r="U150" s="7" t="s">
        <v>721</v>
      </c>
      <c r="V150" s="7" t="s">
        <v>737</v>
      </c>
      <c r="W150" s="7" t="s">
        <v>723</v>
      </c>
      <c r="X150" s="7" t="s">
        <v>270</v>
      </c>
      <c r="Y150" s="83">
        <f>5-COUNTIF(T150:X150,"-")</f>
        <v>4</v>
      </c>
      <c r="AA150" s="75" t="s">
        <v>737</v>
      </c>
      <c r="AB150" s="75" t="s">
        <v>723</v>
      </c>
      <c r="AC150" s="75" t="s">
        <v>721</v>
      </c>
      <c r="AD150" s="75" t="s">
        <v>731</v>
      </c>
      <c r="AE150" s="75" t="s">
        <v>270</v>
      </c>
      <c r="AG150" s="105">
        <v>2</v>
      </c>
      <c r="AH150" s="105">
        <v>3</v>
      </c>
      <c r="AI150" s="105">
        <v>4</v>
      </c>
      <c r="AJ150" s="71" t="s">
        <v>270</v>
      </c>
      <c r="AK150" s="1" t="s">
        <v>270</v>
      </c>
      <c r="AL150" s="144">
        <v>2</v>
      </c>
      <c r="AM150" s="11">
        <v>3</v>
      </c>
      <c r="AN150" s="105">
        <v>7</v>
      </c>
      <c r="AO150" s="11" t="s">
        <v>270</v>
      </c>
      <c r="AP150" s="8" t="s">
        <v>270</v>
      </c>
      <c r="AQ150" s="89">
        <f>SUM(AL150:AO150)</f>
        <v>12</v>
      </c>
      <c r="AR150" s="85" t="str">
        <f>INDEX($AL$2:$AO$2,0,MATCH(MAX(AL150:AO150),AL150:AO150,0))&amp;"/"&amp;INDEX($AG$2:$AJ$2,0,MATCH(MAX(AG150:AJ150),AG150:AJ150,0))</f>
        <v>Sci/Sci</v>
      </c>
      <c r="AS150" s="238">
        <v>4</v>
      </c>
      <c r="AT150" s="197">
        <v>3</v>
      </c>
      <c r="AU150" s="197">
        <v>4</v>
      </c>
      <c r="AV150" s="198">
        <v>4</v>
      </c>
      <c r="AW150" s="19" t="str">
        <f>SUM(AT150:AV150)&amp;IF(ISBLANK(AX150),"","-1")</f>
        <v>11</v>
      </c>
      <c r="AY150" s="71">
        <v>5</v>
      </c>
      <c r="AZ150" s="11">
        <v>0.15</v>
      </c>
      <c r="BA150" s="243">
        <v>20</v>
      </c>
      <c r="BF150" s="54" t="s">
        <v>1875</v>
      </c>
      <c r="BG150" s="247" t="s">
        <v>1870</v>
      </c>
      <c r="BJ150" s="23" t="s">
        <v>1811</v>
      </c>
      <c r="BK150" s="23" t="s">
        <v>1801</v>
      </c>
      <c r="BL150" s="23" t="s">
        <v>1812</v>
      </c>
      <c r="BM150" s="23" t="s">
        <v>1803</v>
      </c>
      <c r="BN150" s="79" t="s">
        <v>1866</v>
      </c>
      <c r="BO150" s="23" t="s">
        <v>572</v>
      </c>
      <c r="BP150" s="2" t="s">
        <v>572</v>
      </c>
      <c r="BQ150" s="2" t="s">
        <v>572</v>
      </c>
      <c r="BR150" s="69" t="s">
        <v>572</v>
      </c>
      <c r="BS150" s="23"/>
      <c r="BT150" s="20" t="s">
        <v>572</v>
      </c>
      <c r="BU150" s="23" t="s">
        <v>572</v>
      </c>
      <c r="BV150" s="23" t="s">
        <v>572</v>
      </c>
      <c r="BW150" s="23" t="s">
        <v>572</v>
      </c>
      <c r="BY150" s="20" t="s">
        <v>572</v>
      </c>
      <c r="BZ150" s="2" t="s">
        <v>572</v>
      </c>
      <c r="CA150" s="2" t="s">
        <v>572</v>
      </c>
    </row>
    <row r="151" spans="1:98" ht="26.1" customHeight="1">
      <c r="A151" s="62">
        <v>9</v>
      </c>
      <c r="B151" s="101" t="s">
        <v>266</v>
      </c>
      <c r="C151" s="103" t="s">
        <v>1144</v>
      </c>
      <c r="D151" s="10" t="s">
        <v>266</v>
      </c>
      <c r="E151" s="258" t="s">
        <v>119</v>
      </c>
      <c r="F151" s="196" t="s">
        <v>211</v>
      </c>
      <c r="G151" s="8">
        <v>1</v>
      </c>
      <c r="H151" s="8" t="s">
        <v>270</v>
      </c>
      <c r="I151" s="2" t="s">
        <v>257</v>
      </c>
      <c r="J151" s="38" t="s">
        <v>344</v>
      </c>
      <c r="K151" s="7" t="s">
        <v>352</v>
      </c>
      <c r="L151" s="11">
        <v>0.5</v>
      </c>
      <c r="M151" s="11">
        <v>2</v>
      </c>
      <c r="N151" s="11">
        <v>0</v>
      </c>
      <c r="O151" s="7" t="s">
        <v>269</v>
      </c>
      <c r="P151" s="11" t="s">
        <v>270</v>
      </c>
      <c r="Q151" s="16">
        <v>2</v>
      </c>
      <c r="R151" s="94">
        <f>ROUND((((SUBSTITUTE(SUBSTITUTE(G151,"U",""),"*","")*1000)/SUBSTITUTE(J151,"*",""))*100+(((SUBSTITUTE(SUBSTITUTE(G151,"U",""),"*","")*1000)/SUBSTITUTE(J151,"*",""))*100*((1/60)*Q151)/100)),0)*(L151)</f>
        <v>9</v>
      </c>
      <c r="S151" s="80">
        <f t="shared" si="2"/>
        <v>2</v>
      </c>
      <c r="T151" s="29" t="s">
        <v>734</v>
      </c>
      <c r="U151" s="7" t="s">
        <v>270</v>
      </c>
      <c r="V151" s="7" t="s">
        <v>270</v>
      </c>
      <c r="W151" s="7" t="s">
        <v>270</v>
      </c>
      <c r="X151" s="7" t="s">
        <v>270</v>
      </c>
      <c r="Y151" s="83">
        <f>5-COUNTIF(T151:X151,"-")</f>
        <v>1</v>
      </c>
      <c r="AA151" s="75" t="s">
        <v>734</v>
      </c>
      <c r="AB151" s="75" t="s">
        <v>270</v>
      </c>
      <c r="AC151" s="75" t="s">
        <v>270</v>
      </c>
      <c r="AD151" s="75" t="s">
        <v>270</v>
      </c>
      <c r="AE151" s="75" t="s">
        <v>270</v>
      </c>
      <c r="AG151" s="105">
        <v>0</v>
      </c>
      <c r="AH151" s="105">
        <v>0</v>
      </c>
      <c r="AI151" s="105">
        <v>0</v>
      </c>
      <c r="AJ151" s="70">
        <v>1</v>
      </c>
      <c r="AK151" s="1" t="s">
        <v>270</v>
      </c>
      <c r="AL151" s="144">
        <v>0</v>
      </c>
      <c r="AM151" s="11">
        <v>0</v>
      </c>
      <c r="AN151" s="105">
        <v>0</v>
      </c>
      <c r="AO151" s="105">
        <v>1</v>
      </c>
      <c r="AP151" s="8" t="s">
        <v>270</v>
      </c>
      <c r="AQ151" s="89">
        <f>SUM(AL151:AO151)</f>
        <v>1</v>
      </c>
      <c r="AR151" s="85" t="str">
        <f>INDEX($AL$2:$AO$2,0,MATCH(MAX(AL151:AO151),AL151:AO151,0))&amp;"/"&amp;INDEX($AG$2:$AJ$2,0,MATCH(MAX(AG151:AJ151),AG151:AJ151,0))</f>
        <v>Uni/Uni</v>
      </c>
      <c r="AS151" s="238">
        <v>1</v>
      </c>
      <c r="AT151" s="197">
        <v>2</v>
      </c>
      <c r="AU151" s="33">
        <v>1</v>
      </c>
      <c r="AV151" s="17">
        <v>0</v>
      </c>
      <c r="AW151" s="19" t="str">
        <f>SUM(AT151:AV151)&amp;IF(ISBLANK(AX151),"","-1")</f>
        <v>3</v>
      </c>
      <c r="AX151" s="64"/>
      <c r="AY151" s="71">
        <v>33</v>
      </c>
      <c r="AZ151" s="11">
        <v>0.3</v>
      </c>
      <c r="BA151" s="243">
        <v>100</v>
      </c>
      <c r="BB151" s="27" t="s">
        <v>346</v>
      </c>
      <c r="BC151" s="27"/>
      <c r="BD151" s="27"/>
      <c r="BE151" s="27"/>
      <c r="BF151" s="54" t="s">
        <v>214</v>
      </c>
      <c r="BG151" s="247"/>
      <c r="BH151" s="51"/>
      <c r="BI151" s="64"/>
      <c r="BJ151" s="22"/>
      <c r="BK151" s="9"/>
      <c r="BL151" s="9"/>
      <c r="BM151" s="9"/>
      <c r="BN151" s="68"/>
      <c r="BO151" s="22" t="s">
        <v>522</v>
      </c>
      <c r="BP151" s="9" t="s">
        <v>354</v>
      </c>
      <c r="BQ151" s="9" t="s">
        <v>355</v>
      </c>
      <c r="BR151" s="68"/>
      <c r="BS151" s="9"/>
      <c r="BT151" s="21" t="s">
        <v>534</v>
      </c>
      <c r="BU151" s="22" t="s">
        <v>357</v>
      </c>
      <c r="CA151" s="14"/>
      <c r="CC151" s="23" t="s">
        <v>533</v>
      </c>
      <c r="CG151" s="14"/>
      <c r="CI151" s="23" t="s">
        <v>738</v>
      </c>
      <c r="CT151" s="252" t="s">
        <v>788</v>
      </c>
    </row>
    <row r="152" spans="1:98" ht="26.1" customHeight="1">
      <c r="A152" s="62">
        <v>106</v>
      </c>
      <c r="B152" s="101" t="s">
        <v>256</v>
      </c>
      <c r="C152" s="103" t="s">
        <v>1234</v>
      </c>
      <c r="D152" s="10" t="s">
        <v>256</v>
      </c>
      <c r="E152" s="258" t="s">
        <v>210</v>
      </c>
      <c r="F152" s="196" t="s">
        <v>211</v>
      </c>
      <c r="G152" s="8">
        <v>1</v>
      </c>
      <c r="H152" s="8" t="s">
        <v>270</v>
      </c>
      <c r="I152" s="2" t="s">
        <v>257</v>
      </c>
      <c r="J152" s="38" t="s">
        <v>524</v>
      </c>
      <c r="K152" s="7" t="s">
        <v>345</v>
      </c>
      <c r="L152" s="11">
        <v>0.6</v>
      </c>
      <c r="M152" s="11">
        <v>2</v>
      </c>
      <c r="N152" s="11">
        <v>0</v>
      </c>
      <c r="O152" s="7" t="s">
        <v>223</v>
      </c>
      <c r="P152" s="11" t="s">
        <v>270</v>
      </c>
      <c r="Q152" s="16">
        <v>1</v>
      </c>
      <c r="R152" s="94">
        <f>ROUND((((SUBSTITUTE(SUBSTITUTE(G152,"U",""),"*","")*1000)/SUBSTITUTE(J152,"*",""))*100+(((SUBSTITUTE(SUBSTITUTE(G152,"U",""),"*","")*1000)/SUBSTITUTE(J152,"*",""))*100*((1/60)*Q152)/100)),0)*(L152)</f>
        <v>12</v>
      </c>
      <c r="S152" s="80">
        <f t="shared" si="2"/>
        <v>2</v>
      </c>
      <c r="T152" s="29" t="s">
        <v>734</v>
      </c>
      <c r="U152" s="7" t="s">
        <v>728</v>
      </c>
      <c r="V152" s="7" t="s">
        <v>270</v>
      </c>
      <c r="W152" s="7" t="s">
        <v>270</v>
      </c>
      <c r="X152" s="7" t="s">
        <v>270</v>
      </c>
      <c r="Y152" s="83">
        <f>5-COUNTIF(T152:X152,"-")</f>
        <v>2</v>
      </c>
      <c r="AA152" s="75" t="s">
        <v>734</v>
      </c>
      <c r="AB152" s="75" t="s">
        <v>728</v>
      </c>
      <c r="AC152" s="75" t="s">
        <v>270</v>
      </c>
      <c r="AD152" s="75" t="s">
        <v>270</v>
      </c>
      <c r="AE152" s="75" t="s">
        <v>270</v>
      </c>
      <c r="AG152" s="105">
        <v>0</v>
      </c>
      <c r="AH152" s="105">
        <v>0</v>
      </c>
      <c r="AI152" s="105">
        <v>1</v>
      </c>
      <c r="AJ152" s="70">
        <v>1</v>
      </c>
      <c r="AK152" s="1" t="s">
        <v>270</v>
      </c>
      <c r="AL152" s="144">
        <v>0</v>
      </c>
      <c r="AM152" s="11">
        <v>0</v>
      </c>
      <c r="AN152" s="105">
        <v>1</v>
      </c>
      <c r="AO152" s="105">
        <v>1</v>
      </c>
      <c r="AP152" s="8" t="s">
        <v>270</v>
      </c>
      <c r="AQ152" s="89">
        <f>SUM(AL152:AO152)</f>
        <v>2</v>
      </c>
      <c r="AR152" s="85" t="str">
        <f>INDEX($AL$2:$AO$2,0,MATCH(MAX(AL152:AO152),AL152:AO152,0))&amp;"/"&amp;INDEX($AG$2:$AJ$2,0,MATCH(MAX(AG152:AJ152),AG152:AJ152,0))</f>
        <v>Sci/Sci</v>
      </c>
      <c r="AS152" s="238">
        <v>1</v>
      </c>
      <c r="AT152" s="197">
        <v>1</v>
      </c>
      <c r="AU152" s="33">
        <v>0</v>
      </c>
      <c r="AV152" s="17">
        <v>2</v>
      </c>
      <c r="AW152" s="19" t="str">
        <f>SUM(AT152:AV152)&amp;IF(ISBLANK(AX152),"","-1")</f>
        <v>3</v>
      </c>
      <c r="AX152" s="64"/>
      <c r="AY152" s="71">
        <v>28</v>
      </c>
      <c r="AZ152" s="11">
        <v>0.33</v>
      </c>
      <c r="BA152" s="270">
        <v>100</v>
      </c>
      <c r="BB152" s="27"/>
      <c r="BC152" s="27"/>
      <c r="BD152" s="27"/>
      <c r="BE152" s="27"/>
      <c r="BF152" s="54" t="s">
        <v>284</v>
      </c>
      <c r="BH152" s="51"/>
      <c r="BI152" s="64"/>
      <c r="BJ152" s="22"/>
      <c r="BK152" s="9"/>
      <c r="BL152" s="9"/>
      <c r="BM152" s="9"/>
      <c r="BN152" s="68"/>
      <c r="BO152" s="22" t="s">
        <v>522</v>
      </c>
      <c r="BP152" s="9" t="s">
        <v>539</v>
      </c>
      <c r="BQ152" s="9" t="s">
        <v>355</v>
      </c>
      <c r="BR152" s="68"/>
      <c r="BS152" s="22"/>
      <c r="BT152" s="21" t="s">
        <v>540</v>
      </c>
      <c r="BU152" s="22" t="s">
        <v>541</v>
      </c>
      <c r="CC152" s="23" t="s">
        <v>315</v>
      </c>
      <c r="CG152" s="14"/>
      <c r="CI152" s="23" t="s">
        <v>315</v>
      </c>
      <c r="CT152" s="252" t="s">
        <v>315</v>
      </c>
    </row>
    <row r="153" spans="1:98" ht="26.1" customHeight="1">
      <c r="A153" s="62">
        <v>176</v>
      </c>
      <c r="B153" s="101" t="s">
        <v>248</v>
      </c>
      <c r="C153" s="103" t="s">
        <v>1301</v>
      </c>
      <c r="D153" s="10" t="s">
        <v>248</v>
      </c>
      <c r="E153" s="195" t="s">
        <v>221</v>
      </c>
      <c r="F153" s="196" t="s">
        <v>211</v>
      </c>
      <c r="G153" s="8">
        <v>1</v>
      </c>
      <c r="H153" s="8" t="s">
        <v>270</v>
      </c>
      <c r="I153" s="2" t="s">
        <v>257</v>
      </c>
      <c r="J153" s="38" t="s">
        <v>344</v>
      </c>
      <c r="K153" s="7" t="s">
        <v>270</v>
      </c>
      <c r="L153" s="11">
        <v>0.5</v>
      </c>
      <c r="M153" s="11">
        <v>2</v>
      </c>
      <c r="N153" s="11">
        <v>0</v>
      </c>
      <c r="O153" s="7" t="s">
        <v>223</v>
      </c>
      <c r="P153" s="11" t="s">
        <v>270</v>
      </c>
      <c r="Q153" s="16">
        <v>2</v>
      </c>
      <c r="R153" s="94">
        <f>ROUND((((SUBSTITUTE(SUBSTITUTE(G153,"U",""),"*","")*1000)/SUBSTITUTE(J153,"*",""))*100+(((SUBSTITUTE(SUBSTITUTE(G153,"U",""),"*","")*1000)/SUBSTITUTE(J153,"*",""))*100*((1/60)*Q153)/100)),0)*(L153)</f>
        <v>9</v>
      </c>
      <c r="S153" s="80">
        <f t="shared" si="2"/>
        <v>2</v>
      </c>
      <c r="T153" s="29" t="s">
        <v>734</v>
      </c>
      <c r="U153" s="7" t="s">
        <v>270</v>
      </c>
      <c r="V153" s="7" t="s">
        <v>270</v>
      </c>
      <c r="W153" s="7" t="s">
        <v>270</v>
      </c>
      <c r="X153" s="7" t="s">
        <v>270</v>
      </c>
      <c r="Y153" s="83">
        <f>5-COUNTIF(T153:X153,"-")</f>
        <v>1</v>
      </c>
      <c r="AA153" s="75" t="s">
        <v>734</v>
      </c>
      <c r="AB153" s="75" t="s">
        <v>270</v>
      </c>
      <c r="AC153" s="75" t="s">
        <v>270</v>
      </c>
      <c r="AD153" s="75" t="s">
        <v>270</v>
      </c>
      <c r="AE153" s="75" t="s">
        <v>270</v>
      </c>
      <c r="AG153" s="105">
        <v>0</v>
      </c>
      <c r="AH153" s="105">
        <v>0</v>
      </c>
      <c r="AI153" s="105">
        <v>0</v>
      </c>
      <c r="AJ153" s="70">
        <v>1</v>
      </c>
      <c r="AK153" s="1" t="s">
        <v>270</v>
      </c>
      <c r="AL153" s="144">
        <v>0</v>
      </c>
      <c r="AM153" s="11">
        <v>0</v>
      </c>
      <c r="AN153" s="105">
        <v>0</v>
      </c>
      <c r="AO153" s="105">
        <v>1</v>
      </c>
      <c r="AP153" s="8" t="s">
        <v>270</v>
      </c>
      <c r="AQ153" s="89">
        <f>SUM(AL153:AO153)</f>
        <v>1</v>
      </c>
      <c r="AR153" s="85" t="str">
        <f>INDEX($AL$2:$AO$2,0,MATCH(MAX(AL153:AO153),AL153:AO153,0))&amp;"/"&amp;INDEX($AG$2:$AJ$2,0,MATCH(MAX(AG153:AJ153),AG153:AJ153,0))</f>
        <v>Uni/Uni</v>
      </c>
      <c r="AS153" s="238">
        <v>1</v>
      </c>
      <c r="AT153" s="197">
        <v>2</v>
      </c>
      <c r="AU153" s="33">
        <v>1</v>
      </c>
      <c r="AV153" s="17">
        <v>0</v>
      </c>
      <c r="AW153" s="19" t="str">
        <f>SUM(AT153:AV153)&amp;IF(ISBLANK(AX153),"","-1")</f>
        <v>3</v>
      </c>
      <c r="AX153" s="64"/>
      <c r="AY153" s="71">
        <v>28</v>
      </c>
      <c r="AZ153" s="11">
        <v>0.2</v>
      </c>
      <c r="BA153" s="243">
        <v>100</v>
      </c>
      <c r="BB153" s="27"/>
      <c r="BC153" s="27"/>
      <c r="BD153" s="27"/>
      <c r="BE153" s="27"/>
      <c r="BF153" s="54" t="s">
        <v>214</v>
      </c>
      <c r="BH153" s="51"/>
      <c r="BI153" s="64"/>
      <c r="BJ153" s="22"/>
      <c r="BK153" s="9"/>
      <c r="BL153" s="9"/>
      <c r="BM153" s="9"/>
      <c r="BN153" s="68"/>
      <c r="BO153" s="22" t="s">
        <v>522</v>
      </c>
      <c r="BP153" s="9" t="s">
        <v>354</v>
      </c>
      <c r="BQ153" s="9" t="s">
        <v>355</v>
      </c>
      <c r="BR153" s="68"/>
      <c r="BS153" s="22"/>
      <c r="BT153" s="21" t="s">
        <v>706</v>
      </c>
      <c r="BU153" s="22" t="s">
        <v>707</v>
      </c>
      <c r="CC153" s="23" t="s">
        <v>705</v>
      </c>
      <c r="CG153" s="14"/>
      <c r="CI153" s="23" t="s">
        <v>654</v>
      </c>
      <c r="CJ153" s="2" t="s">
        <v>708</v>
      </c>
      <c r="CT153" s="252" t="s">
        <v>808</v>
      </c>
    </row>
    <row r="154" spans="1:98" ht="26.1" customHeight="1">
      <c r="A154" s="62">
        <v>10</v>
      </c>
      <c r="B154" s="101" t="s">
        <v>267</v>
      </c>
      <c r="C154" s="103" t="s">
        <v>1145</v>
      </c>
      <c r="D154" s="10" t="s">
        <v>267</v>
      </c>
      <c r="E154" s="258" t="s">
        <v>119</v>
      </c>
      <c r="F154" s="196" t="s">
        <v>211</v>
      </c>
      <c r="G154" s="8">
        <v>1</v>
      </c>
      <c r="H154" s="8" t="s">
        <v>270</v>
      </c>
      <c r="I154" s="2" t="s">
        <v>257</v>
      </c>
      <c r="J154" s="38" t="s">
        <v>344</v>
      </c>
      <c r="K154" s="7" t="s">
        <v>528</v>
      </c>
      <c r="L154" s="11">
        <v>0.5</v>
      </c>
      <c r="M154" s="11">
        <v>2</v>
      </c>
      <c r="N154" s="11">
        <v>0</v>
      </c>
      <c r="O154" s="7" t="s">
        <v>269</v>
      </c>
      <c r="P154" s="11" t="s">
        <v>270</v>
      </c>
      <c r="Q154" s="16">
        <v>5</v>
      </c>
      <c r="R154" s="94">
        <f>ROUND((((SUBSTITUTE(SUBSTITUTE(G154,"U",""),"*","")*1000)/SUBSTITUTE(J154,"*",""))*100+(((SUBSTITUTE(SUBSTITUTE(G154,"U",""),"*","")*1000)/SUBSTITUTE(J154,"*",""))*100*((1/60)*Q154)/100)),0)*(L154)</f>
        <v>9</v>
      </c>
      <c r="S154" s="80">
        <f t="shared" si="2"/>
        <v>2</v>
      </c>
      <c r="T154" s="29" t="s">
        <v>734</v>
      </c>
      <c r="U154" s="7" t="s">
        <v>270</v>
      </c>
      <c r="V154" s="7" t="s">
        <v>270</v>
      </c>
      <c r="W154" s="7" t="s">
        <v>270</v>
      </c>
      <c r="X154" s="7" t="s">
        <v>270</v>
      </c>
      <c r="Y154" s="83">
        <f>5-COUNTIF(T154:X154,"-")</f>
        <v>1</v>
      </c>
      <c r="AA154" s="75" t="s">
        <v>734</v>
      </c>
      <c r="AB154" s="75" t="s">
        <v>270</v>
      </c>
      <c r="AC154" s="75" t="s">
        <v>270</v>
      </c>
      <c r="AD154" s="75" t="s">
        <v>270</v>
      </c>
      <c r="AE154" s="75" t="s">
        <v>270</v>
      </c>
      <c r="AG154" s="105">
        <v>0</v>
      </c>
      <c r="AH154" s="105">
        <v>0</v>
      </c>
      <c r="AI154" s="105">
        <v>0</v>
      </c>
      <c r="AJ154" s="70">
        <v>1</v>
      </c>
      <c r="AK154" s="1" t="s">
        <v>270</v>
      </c>
      <c r="AL154" s="144">
        <v>0</v>
      </c>
      <c r="AM154" s="11">
        <v>0</v>
      </c>
      <c r="AN154" s="105">
        <v>0</v>
      </c>
      <c r="AO154" s="105">
        <v>1</v>
      </c>
      <c r="AP154" s="8" t="s">
        <v>270</v>
      </c>
      <c r="AQ154" s="89">
        <f>SUM(AL154:AO154)</f>
        <v>1</v>
      </c>
      <c r="AR154" s="85" t="str">
        <f>INDEX($AL$2:$AO$2,0,MATCH(MAX(AL154:AO154),AL154:AO154,0))&amp;"/"&amp;INDEX($AG$2:$AJ$2,0,MATCH(MAX(AG154:AJ154),AG154:AJ154,0))</f>
        <v>Uni/Uni</v>
      </c>
      <c r="AS154" s="238">
        <v>1</v>
      </c>
      <c r="AT154" s="197">
        <v>1</v>
      </c>
      <c r="AU154" s="33">
        <v>1</v>
      </c>
      <c r="AV154" s="17">
        <v>1</v>
      </c>
      <c r="AW154" s="19" t="str">
        <f>SUM(AT154:AV154)&amp;IF(ISBLANK(AX154),"","-1")</f>
        <v>3-1</v>
      </c>
      <c r="AX154" s="96" t="s">
        <v>813</v>
      </c>
      <c r="AY154" s="71">
        <v>31</v>
      </c>
      <c r="AZ154" s="11">
        <v>0.28000000000000003</v>
      </c>
      <c r="BA154" s="270">
        <v>100</v>
      </c>
      <c r="BB154" s="27" t="s">
        <v>346</v>
      </c>
      <c r="BC154" s="27"/>
      <c r="BD154" s="27"/>
      <c r="BE154" s="27"/>
      <c r="BF154" s="54" t="s">
        <v>214</v>
      </c>
      <c r="BG154" s="247"/>
      <c r="BH154" s="51"/>
      <c r="BI154" s="64"/>
      <c r="BJ154" s="22"/>
      <c r="BK154" s="9"/>
      <c r="BL154" s="9"/>
      <c r="BM154" s="9"/>
      <c r="BN154" s="68"/>
      <c r="BO154" s="22" t="s">
        <v>522</v>
      </c>
      <c r="BP154" s="9" t="s">
        <v>354</v>
      </c>
      <c r="BQ154" s="9" t="s">
        <v>355</v>
      </c>
      <c r="BR154" s="68"/>
      <c r="BS154" s="22"/>
      <c r="BT154" s="21" t="s">
        <v>537</v>
      </c>
      <c r="BU154" s="22" t="s">
        <v>538</v>
      </c>
      <c r="CA154" s="14"/>
      <c r="CC154" s="23" t="s">
        <v>535</v>
      </c>
      <c r="CD154" s="2" t="s">
        <v>536</v>
      </c>
      <c r="CG154" s="14"/>
      <c r="CT154" s="252" t="s">
        <v>270</v>
      </c>
    </row>
    <row r="155" spans="1:98" ht="26.1" customHeight="1">
      <c r="A155" s="62">
        <v>217</v>
      </c>
      <c r="B155" s="101" t="s">
        <v>834</v>
      </c>
      <c r="C155" s="103" t="s">
        <v>1334</v>
      </c>
      <c r="D155" s="39" t="s">
        <v>834</v>
      </c>
      <c r="E155" s="262" t="s">
        <v>241</v>
      </c>
      <c r="F155" s="63" t="s">
        <v>211</v>
      </c>
      <c r="G155" s="40">
        <v>1</v>
      </c>
      <c r="H155" s="40" t="s">
        <v>270</v>
      </c>
      <c r="I155" s="2" t="s">
        <v>257</v>
      </c>
      <c r="J155" s="77">
        <v>10000</v>
      </c>
      <c r="K155" s="18" t="s">
        <v>270</v>
      </c>
      <c r="L155" s="42">
        <v>1</v>
      </c>
      <c r="M155" s="42">
        <v>2</v>
      </c>
      <c r="N155" s="42">
        <v>1</v>
      </c>
      <c r="O155" s="18" t="s">
        <v>269</v>
      </c>
      <c r="P155" s="42" t="s">
        <v>270</v>
      </c>
      <c r="Q155" s="41">
        <v>50</v>
      </c>
      <c r="R155" s="94">
        <f>ROUND((((SUBSTITUTE(SUBSTITUTE(G155,"U",""),"*","")*1000)/SUBSTITUTE(J155,"*",""))*100+(((SUBSTITUTE(SUBSTITUTE(G155,"U",""),"*","")*1000)/SUBSTITUTE(J155,"*",""))*100*((1/60)*Q155)/100)),0)*(L155)</f>
        <v>10</v>
      </c>
      <c r="S155" s="80">
        <f t="shared" si="2"/>
        <v>3</v>
      </c>
      <c r="T155" s="43" t="s">
        <v>729</v>
      </c>
      <c r="U155" s="18" t="s">
        <v>734</v>
      </c>
      <c r="V155" s="18" t="s">
        <v>270</v>
      </c>
      <c r="W155" s="18" t="s">
        <v>270</v>
      </c>
      <c r="X155" s="18" t="s">
        <v>270</v>
      </c>
      <c r="Y155" s="83">
        <f>5-COUNTIF(T155:X155,"-")</f>
        <v>2</v>
      </c>
      <c r="AA155" s="75" t="s">
        <v>729</v>
      </c>
      <c r="AB155" s="75" t="s">
        <v>734</v>
      </c>
      <c r="AC155" s="75" t="s">
        <v>270</v>
      </c>
      <c r="AD155" s="75" t="s">
        <v>270</v>
      </c>
      <c r="AE155" s="75" t="s">
        <v>270</v>
      </c>
      <c r="AG155" s="42">
        <v>0</v>
      </c>
      <c r="AH155" s="42">
        <v>0</v>
      </c>
      <c r="AI155" s="42">
        <v>0</v>
      </c>
      <c r="AJ155" s="73">
        <v>2</v>
      </c>
      <c r="AK155" s="1" t="s">
        <v>270</v>
      </c>
      <c r="AL155" s="47">
        <v>0</v>
      </c>
      <c r="AM155" s="42">
        <v>0</v>
      </c>
      <c r="AN155" s="42">
        <v>0</v>
      </c>
      <c r="AO155" s="106">
        <v>3</v>
      </c>
      <c r="AP155" s="8" t="s">
        <v>270</v>
      </c>
      <c r="AQ155" s="89">
        <f>SUM(AL155:AO155)</f>
        <v>3</v>
      </c>
      <c r="AR155" s="85" t="str">
        <f>INDEX($AL$2:$AO$2,0,MATCH(MAX(AL155:AO155),AL155:AO155,0))&amp;"/"&amp;INDEX($AG$2:$AJ$2,0,MATCH(MAX(AG155:AJ155),AG155:AJ155,0))</f>
        <v>Uni/Uni</v>
      </c>
      <c r="AS155" s="241">
        <v>5</v>
      </c>
      <c r="AT155" s="199">
        <v>0</v>
      </c>
      <c r="AU155" s="44">
        <v>1</v>
      </c>
      <c r="AV155" s="45">
        <v>2</v>
      </c>
      <c r="AW155" s="19" t="str">
        <f>SUM(AT155:AV155)&amp;IF(ISBLANK(AX155),"","-1")</f>
        <v>3</v>
      </c>
      <c r="AX155" s="64"/>
      <c r="AY155" s="73">
        <v>16</v>
      </c>
      <c r="AZ155" s="42">
        <v>0.17</v>
      </c>
      <c r="BA155" s="244">
        <v>50</v>
      </c>
      <c r="BB155" s="49" t="s">
        <v>283</v>
      </c>
      <c r="BC155" s="49"/>
      <c r="BD155" s="49"/>
      <c r="BE155" s="49"/>
      <c r="BF155" s="20" t="s">
        <v>1398</v>
      </c>
      <c r="BG155" s="249"/>
      <c r="BH155" s="51"/>
      <c r="BI155" s="64"/>
      <c r="BJ155" s="78"/>
      <c r="BK155" s="46"/>
      <c r="BL155" s="46"/>
      <c r="BM155" s="46"/>
      <c r="BN155" s="108"/>
      <c r="BO155" s="78" t="s">
        <v>402</v>
      </c>
      <c r="BP155" s="46" t="s">
        <v>403</v>
      </c>
      <c r="BQ155" s="46" t="s">
        <v>404</v>
      </c>
      <c r="BR155" s="108"/>
      <c r="BS155" s="78"/>
      <c r="BT155" s="48" t="s">
        <v>863</v>
      </c>
      <c r="BU155" s="46" t="s">
        <v>406</v>
      </c>
      <c r="BV155" s="51"/>
      <c r="BW155" s="51"/>
      <c r="BX155" s="51"/>
      <c r="BY155" s="48" t="s">
        <v>863</v>
      </c>
      <c r="BZ155" s="14"/>
      <c r="CA155" s="14"/>
      <c r="CB155" s="64"/>
      <c r="CC155" s="51"/>
      <c r="CD155" s="14"/>
      <c r="CE155" s="14"/>
      <c r="CF155" s="14"/>
      <c r="CG155" s="14"/>
      <c r="CH155" s="64"/>
      <c r="CI155" s="51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255"/>
    </row>
    <row r="156" spans="1:98" ht="26.1" customHeight="1">
      <c r="A156" s="62">
        <v>8</v>
      </c>
      <c r="B156" s="101" t="s">
        <v>265</v>
      </c>
      <c r="C156" s="103" t="s">
        <v>1143</v>
      </c>
      <c r="D156" s="10" t="s">
        <v>265</v>
      </c>
      <c r="E156" s="258" t="s">
        <v>119</v>
      </c>
      <c r="F156" s="196" t="s">
        <v>211</v>
      </c>
      <c r="G156" s="8">
        <v>1</v>
      </c>
      <c r="H156" s="8" t="s">
        <v>270</v>
      </c>
      <c r="I156" s="2" t="s">
        <v>257</v>
      </c>
      <c r="J156" s="38" t="s">
        <v>530</v>
      </c>
      <c r="K156" s="7" t="s">
        <v>352</v>
      </c>
      <c r="L156" s="11">
        <v>0.6</v>
      </c>
      <c r="M156" s="11">
        <v>2</v>
      </c>
      <c r="N156" s="11">
        <v>0</v>
      </c>
      <c r="O156" s="7" t="s">
        <v>269</v>
      </c>
      <c r="P156" s="11" t="s">
        <v>270</v>
      </c>
      <c r="Q156" s="16">
        <v>25</v>
      </c>
      <c r="R156" s="94">
        <f>ROUND((((SUBSTITUTE(SUBSTITUTE(G156,"U",""),"*","")*1000)/SUBSTITUTE(J156,"*",""))*100+(((SUBSTITUTE(SUBSTITUTE(G156,"U",""),"*","")*1000)/SUBSTITUTE(J156,"*",""))*100*((1/60)*Q156)/100)),0)*(L156)</f>
        <v>9</v>
      </c>
      <c r="S156" s="80">
        <f t="shared" si="2"/>
        <v>2</v>
      </c>
      <c r="T156" s="29" t="s">
        <v>728</v>
      </c>
      <c r="U156" s="7" t="s">
        <v>728</v>
      </c>
      <c r="V156" s="7" t="s">
        <v>270</v>
      </c>
      <c r="W156" s="7" t="s">
        <v>270</v>
      </c>
      <c r="X156" s="7" t="s">
        <v>270</v>
      </c>
      <c r="Y156" s="83">
        <f>5-COUNTIF(T156:X156,"-")</f>
        <v>2</v>
      </c>
      <c r="AA156" s="75" t="s">
        <v>728</v>
      </c>
      <c r="AB156" s="75" t="s">
        <v>728</v>
      </c>
      <c r="AC156" s="75" t="s">
        <v>270</v>
      </c>
      <c r="AD156" s="75" t="s">
        <v>270</v>
      </c>
      <c r="AE156" s="75" t="s">
        <v>270</v>
      </c>
      <c r="AG156" s="105">
        <v>0</v>
      </c>
      <c r="AH156" s="105">
        <v>0</v>
      </c>
      <c r="AI156" s="105">
        <v>1</v>
      </c>
      <c r="AJ156" s="70">
        <v>0</v>
      </c>
      <c r="AK156" s="1" t="s">
        <v>270</v>
      </c>
      <c r="AL156" s="144">
        <v>0</v>
      </c>
      <c r="AM156" s="11">
        <v>0</v>
      </c>
      <c r="AN156" s="105">
        <v>2</v>
      </c>
      <c r="AO156" s="105">
        <v>0</v>
      </c>
      <c r="AP156" s="8" t="s">
        <v>270</v>
      </c>
      <c r="AQ156" s="89">
        <f>SUM(AL156:AO156)</f>
        <v>2</v>
      </c>
      <c r="AR156" s="85" t="str">
        <f>INDEX($AL$2:$AO$2,0,MATCH(MAX(AL156:AO156),AL156:AO156,0))&amp;"/"&amp;INDEX($AG$2:$AJ$2,0,MATCH(MAX(AG156:AJ156),AG156:AJ156,0))</f>
        <v>Sci/Sci</v>
      </c>
      <c r="AS156" s="238">
        <v>2</v>
      </c>
      <c r="AT156" s="197">
        <v>0</v>
      </c>
      <c r="AU156" s="33">
        <v>1</v>
      </c>
      <c r="AV156" s="17">
        <v>2</v>
      </c>
      <c r="AW156" s="19" t="str">
        <f>SUM(AT156:AV156)&amp;IF(ISBLANK(AX156),"","-1")</f>
        <v>3</v>
      </c>
      <c r="AX156" s="64"/>
      <c r="AY156" s="71">
        <v>15</v>
      </c>
      <c r="AZ156" s="11">
        <v>0.15</v>
      </c>
      <c r="BA156" s="243">
        <v>100</v>
      </c>
      <c r="BF156" s="54" t="s">
        <v>760</v>
      </c>
      <c r="BG156" s="247"/>
      <c r="BH156" s="51"/>
      <c r="BI156" s="64"/>
      <c r="BJ156" s="22"/>
      <c r="BK156" s="9"/>
      <c r="BL156" s="9"/>
      <c r="BM156" s="9"/>
      <c r="BN156" s="68"/>
      <c r="BO156" s="22" t="s">
        <v>522</v>
      </c>
      <c r="BP156" s="9" t="s">
        <v>354</v>
      </c>
      <c r="BQ156" s="9" t="s">
        <v>355</v>
      </c>
      <c r="BR156" s="68"/>
      <c r="BS156" s="22"/>
      <c r="BT156" s="21" t="s">
        <v>532</v>
      </c>
      <c r="BU156" s="22" t="s">
        <v>396</v>
      </c>
      <c r="CA156" s="14"/>
      <c r="CC156" s="23" t="s">
        <v>531</v>
      </c>
      <c r="CG156" s="14"/>
      <c r="CT156" s="252" t="s">
        <v>270</v>
      </c>
    </row>
    <row r="157" spans="1:98" ht="26.1" customHeight="1">
      <c r="A157" s="62">
        <v>215</v>
      </c>
      <c r="B157" s="101" t="s">
        <v>246</v>
      </c>
      <c r="C157" s="103" t="s">
        <v>1332</v>
      </c>
      <c r="D157" s="10" t="s">
        <v>246</v>
      </c>
      <c r="E157" s="195" t="s">
        <v>241</v>
      </c>
      <c r="F157" s="196" t="s">
        <v>714</v>
      </c>
      <c r="G157" s="8">
        <v>1</v>
      </c>
      <c r="H157" s="8" t="s">
        <v>270</v>
      </c>
      <c r="I157" s="2" t="s">
        <v>257</v>
      </c>
      <c r="J157" s="38" t="s">
        <v>344</v>
      </c>
      <c r="K157" s="7" t="s">
        <v>345</v>
      </c>
      <c r="L157" s="11">
        <v>0.6</v>
      </c>
      <c r="M157" s="11">
        <v>2</v>
      </c>
      <c r="N157" s="11">
        <v>0</v>
      </c>
      <c r="O157" s="7" t="s">
        <v>269</v>
      </c>
      <c r="P157" s="11" t="s">
        <v>270</v>
      </c>
      <c r="Q157" s="16">
        <v>3</v>
      </c>
      <c r="R157" s="94">
        <f>ROUND((((SUBSTITUTE(SUBSTITUTE(G157,"U",""),"*","")*1000)/SUBSTITUTE(J157,"*",""))*100+(((SUBSTITUTE(SUBSTITUTE(G157,"U",""),"*","")*1000)/SUBSTITUTE(J157,"*",""))*100*((1/60)*Q157)/100)),0)*(L157)</f>
        <v>10.799999999999999</v>
      </c>
      <c r="S157" s="80">
        <f t="shared" si="2"/>
        <v>2</v>
      </c>
      <c r="T157" s="29" t="s">
        <v>735</v>
      </c>
      <c r="U157" s="7" t="s">
        <v>728</v>
      </c>
      <c r="V157" s="7" t="s">
        <v>270</v>
      </c>
      <c r="W157" s="7" t="s">
        <v>270</v>
      </c>
      <c r="X157" s="7" t="s">
        <v>270</v>
      </c>
      <c r="Y157" s="83">
        <f>5-COUNTIF(T157:X157,"-")</f>
        <v>2</v>
      </c>
      <c r="AA157" s="75" t="s">
        <v>735</v>
      </c>
      <c r="AB157" s="75" t="s">
        <v>728</v>
      </c>
      <c r="AC157" s="75" t="s">
        <v>270</v>
      </c>
      <c r="AD157" s="75" t="s">
        <v>270</v>
      </c>
      <c r="AE157" s="75" t="s">
        <v>270</v>
      </c>
      <c r="AG157" s="105">
        <v>1</v>
      </c>
      <c r="AH157" s="105">
        <v>0</v>
      </c>
      <c r="AI157" s="105">
        <v>1</v>
      </c>
      <c r="AJ157" s="70">
        <v>0</v>
      </c>
      <c r="AK157" s="1" t="s">
        <v>270</v>
      </c>
      <c r="AL157" s="144">
        <v>1</v>
      </c>
      <c r="AM157" s="11">
        <v>0</v>
      </c>
      <c r="AN157" s="105">
        <v>1</v>
      </c>
      <c r="AO157" s="105">
        <v>0</v>
      </c>
      <c r="AP157" s="8" t="s">
        <v>270</v>
      </c>
      <c r="AQ157" s="89">
        <f>SUM(AL157:AO157)</f>
        <v>2</v>
      </c>
      <c r="AR157" s="85" t="str">
        <f>INDEX($AL$2:$AO$2,0,MATCH(MAX(AL157:AO157),AL157:AO157,0))&amp;"/"&amp;INDEX($AG$2:$AJ$2,0,MATCH(MAX(AG157:AJ157),AG157:AJ157,0))</f>
        <v>Tac/Tac</v>
      </c>
      <c r="AS157" s="238">
        <v>1</v>
      </c>
      <c r="AT157" s="197">
        <v>2</v>
      </c>
      <c r="AU157" s="33">
        <v>0</v>
      </c>
      <c r="AV157" s="17">
        <v>1</v>
      </c>
      <c r="AW157" s="19" t="str">
        <f>SUM(AT157:AV157)&amp;IF(ISBLANK(AX157),"","-1")</f>
        <v>3</v>
      </c>
      <c r="AX157" s="64"/>
      <c r="AY157" s="71">
        <v>31</v>
      </c>
      <c r="AZ157" s="11">
        <v>0.32</v>
      </c>
      <c r="BA157" s="270">
        <v>100</v>
      </c>
      <c r="BB157" s="27" t="s">
        <v>346</v>
      </c>
      <c r="BC157" s="27" t="s">
        <v>323</v>
      </c>
      <c r="BD157" s="27"/>
      <c r="BE157" s="27"/>
      <c r="BF157" s="54" t="s">
        <v>284</v>
      </c>
      <c r="BG157" s="247"/>
      <c r="BH157" s="51"/>
      <c r="BI157" s="64"/>
      <c r="BJ157" s="22"/>
      <c r="BK157" s="9"/>
      <c r="BL157" s="9"/>
      <c r="BM157" s="9"/>
      <c r="BN157" s="68"/>
      <c r="BO157" s="22" t="s">
        <v>304</v>
      </c>
      <c r="BP157" s="9" t="s">
        <v>305</v>
      </c>
      <c r="BQ157" s="9" t="s">
        <v>306</v>
      </c>
      <c r="BR157" s="68"/>
      <c r="BS157" s="22"/>
      <c r="BT157" s="21" t="s">
        <v>349</v>
      </c>
      <c r="BU157" s="22" t="s">
        <v>350</v>
      </c>
      <c r="CC157" s="23" t="s">
        <v>347</v>
      </c>
      <c r="CD157" s="2" t="s">
        <v>348</v>
      </c>
      <c r="CG157" s="14"/>
      <c r="CT157" s="252" t="s">
        <v>270</v>
      </c>
    </row>
    <row r="158" spans="1:98" ht="26.1" customHeight="1">
      <c r="A158" s="62">
        <v>109</v>
      </c>
      <c r="B158" s="101" t="s">
        <v>873</v>
      </c>
      <c r="C158" s="103" t="s">
        <v>1237</v>
      </c>
      <c r="D158" s="10" t="s">
        <v>178</v>
      </c>
      <c r="E158" s="258" t="s">
        <v>210</v>
      </c>
      <c r="F158" s="196" t="s">
        <v>716</v>
      </c>
      <c r="G158" s="8">
        <v>2</v>
      </c>
      <c r="H158" s="8" t="s">
        <v>270</v>
      </c>
      <c r="I158" s="2" t="s">
        <v>84</v>
      </c>
      <c r="J158" s="38">
        <v>12000</v>
      </c>
      <c r="K158" s="38">
        <v>2480</v>
      </c>
      <c r="L158" s="11">
        <v>0.8</v>
      </c>
      <c r="M158" s="11">
        <v>3</v>
      </c>
      <c r="N158" s="11">
        <v>1</v>
      </c>
      <c r="O158" s="7" t="s">
        <v>223</v>
      </c>
      <c r="P158" s="11" t="s">
        <v>270</v>
      </c>
      <c r="Q158" s="16">
        <v>50</v>
      </c>
      <c r="R158" s="94">
        <f>ROUND((((SUBSTITUTE(SUBSTITUTE(G158,"U",""),"*","")*1000)/SUBSTITUTE(J158,"*",""))*100+(((SUBSTITUTE(SUBSTITUTE(G158,"U",""),"*","")*1000)/SUBSTITUTE(J158,"*",""))*100*((1/60)*Q158)/100)),0)*(L158)</f>
        <v>13.600000000000001</v>
      </c>
      <c r="S158" s="80">
        <f t="shared" si="2"/>
        <v>4</v>
      </c>
      <c r="T158" s="29" t="s">
        <v>734</v>
      </c>
      <c r="U158" s="7" t="s">
        <v>734</v>
      </c>
      <c r="V158" s="7" t="s">
        <v>729</v>
      </c>
      <c r="W158" s="7" t="s">
        <v>270</v>
      </c>
      <c r="X158" s="7" t="s">
        <v>270</v>
      </c>
      <c r="Y158" s="83">
        <f>5-COUNTIF(T158:X158,"-")</f>
        <v>3</v>
      </c>
      <c r="AA158" s="75" t="s">
        <v>729</v>
      </c>
      <c r="AB158" s="75" t="s">
        <v>734</v>
      </c>
      <c r="AC158" s="75" t="s">
        <v>734</v>
      </c>
      <c r="AD158" s="75" t="s">
        <v>270</v>
      </c>
      <c r="AE158" s="75" t="s">
        <v>270</v>
      </c>
      <c r="AG158" s="105">
        <v>0</v>
      </c>
      <c r="AH158" s="105">
        <v>0</v>
      </c>
      <c r="AI158" s="105">
        <v>0</v>
      </c>
      <c r="AJ158" s="70">
        <v>2</v>
      </c>
      <c r="AK158" s="1" t="s">
        <v>270</v>
      </c>
      <c r="AL158" s="144">
        <v>0</v>
      </c>
      <c r="AM158" s="11">
        <v>0</v>
      </c>
      <c r="AN158" s="105">
        <v>0</v>
      </c>
      <c r="AO158" s="105">
        <v>4</v>
      </c>
      <c r="AP158" s="8" t="s">
        <v>270</v>
      </c>
      <c r="AQ158" s="89">
        <f>SUM(AL158:AO158)</f>
        <v>4</v>
      </c>
      <c r="AR158" s="85" t="str">
        <f>INDEX($AL$2:$AO$2,0,MATCH(MAX(AL158:AO158),AL158:AO158,0))&amp;"/"&amp;INDEX($AG$2:$AJ$2,0,MATCH(MAX(AG158:AJ158),AG158:AJ158,0))</f>
        <v>Uni/Uni</v>
      </c>
      <c r="AS158" s="238">
        <v>2</v>
      </c>
      <c r="AT158" s="197">
        <v>2</v>
      </c>
      <c r="AU158" s="33">
        <v>1</v>
      </c>
      <c r="AV158" s="17">
        <v>1</v>
      </c>
      <c r="AW158" s="19" t="str">
        <f>SUM(AT158:AV158)&amp;IF(ISBLANK(AX158),"","-1")</f>
        <v>4</v>
      </c>
      <c r="AX158" s="64"/>
      <c r="AY158" s="71">
        <v>22</v>
      </c>
      <c r="AZ158" s="11">
        <v>0.2</v>
      </c>
      <c r="BA158" s="243">
        <v>80</v>
      </c>
      <c r="BB158" s="27" t="s">
        <v>273</v>
      </c>
      <c r="BC158" s="27"/>
      <c r="BD158" s="27"/>
      <c r="BE158" s="27"/>
      <c r="BF158" s="54" t="s">
        <v>755</v>
      </c>
      <c r="BG158" s="247"/>
      <c r="BH158" s="51"/>
      <c r="BI158" s="64"/>
      <c r="BJ158" s="22"/>
      <c r="BK158" s="9"/>
      <c r="BL158" s="9"/>
      <c r="BM158" s="9"/>
      <c r="BN158" s="68"/>
      <c r="BO158" s="22" t="s">
        <v>402</v>
      </c>
      <c r="BP158" s="9" t="s">
        <v>403</v>
      </c>
      <c r="BQ158" s="9" t="s">
        <v>404</v>
      </c>
      <c r="BR158" s="68"/>
      <c r="BS158" s="22"/>
      <c r="BT158" s="21" t="s">
        <v>593</v>
      </c>
      <c r="BU158" s="22" t="s">
        <v>594</v>
      </c>
      <c r="BV158" s="22" t="s">
        <v>406</v>
      </c>
      <c r="CA158" s="14"/>
      <c r="CC158" s="23" t="s">
        <v>83</v>
      </c>
      <c r="CG158" s="14"/>
      <c r="CI158" s="23" t="s">
        <v>83</v>
      </c>
      <c r="CT158" s="252" t="s">
        <v>83</v>
      </c>
    </row>
    <row r="159" spans="1:98" ht="26.1" customHeight="1">
      <c r="A159" s="62">
        <v>110</v>
      </c>
      <c r="B159" s="101" t="s">
        <v>1047</v>
      </c>
      <c r="C159" s="103" t="s">
        <v>1238</v>
      </c>
      <c r="D159" s="10" t="s">
        <v>177</v>
      </c>
      <c r="E159" s="258" t="s">
        <v>210</v>
      </c>
      <c r="F159" s="196" t="s">
        <v>716</v>
      </c>
      <c r="G159" s="8">
        <v>2</v>
      </c>
      <c r="H159" s="8" t="s">
        <v>270</v>
      </c>
      <c r="I159" s="2" t="s">
        <v>84</v>
      </c>
      <c r="J159" s="38">
        <v>12000</v>
      </c>
      <c r="K159" s="38">
        <v>2480</v>
      </c>
      <c r="L159" s="11">
        <v>0.8</v>
      </c>
      <c r="M159" s="11">
        <v>3</v>
      </c>
      <c r="N159" s="11">
        <v>1</v>
      </c>
      <c r="O159" s="7" t="s">
        <v>223</v>
      </c>
      <c r="P159" s="11" t="s">
        <v>270</v>
      </c>
      <c r="Q159" s="16">
        <v>50</v>
      </c>
      <c r="R159" s="94">
        <f>ROUND((((SUBSTITUTE(SUBSTITUTE(G159,"U",""),"*","")*1000)/SUBSTITUTE(J159,"*",""))*100+(((SUBSTITUTE(SUBSTITUTE(G159,"U",""),"*","")*1000)/SUBSTITUTE(J159,"*",""))*100*((1/60)*Q159)/100)),0)*(L159)</f>
        <v>13.600000000000001</v>
      </c>
      <c r="S159" s="80">
        <f t="shared" si="2"/>
        <v>4</v>
      </c>
      <c r="T159" s="29" t="s">
        <v>734</v>
      </c>
      <c r="U159" s="7" t="s">
        <v>729</v>
      </c>
      <c r="V159" s="7" t="s">
        <v>729</v>
      </c>
      <c r="W159" s="7" t="s">
        <v>270</v>
      </c>
      <c r="X159" s="7" t="s">
        <v>270</v>
      </c>
      <c r="Y159" s="83">
        <f>5-COUNTIF(T159:X159,"-")</f>
        <v>3</v>
      </c>
      <c r="AA159" s="75" t="s">
        <v>729</v>
      </c>
      <c r="AB159" s="75" t="s">
        <v>729</v>
      </c>
      <c r="AC159" s="75" t="s">
        <v>734</v>
      </c>
      <c r="AD159" s="75" t="s">
        <v>270</v>
      </c>
      <c r="AE159" s="75" t="s">
        <v>270</v>
      </c>
      <c r="AG159" s="105">
        <v>0</v>
      </c>
      <c r="AH159" s="105">
        <v>0</v>
      </c>
      <c r="AI159" s="105">
        <v>0</v>
      </c>
      <c r="AJ159" s="70">
        <v>2</v>
      </c>
      <c r="AK159" s="1" t="s">
        <v>270</v>
      </c>
      <c r="AL159" s="144">
        <v>0</v>
      </c>
      <c r="AM159" s="11">
        <v>0</v>
      </c>
      <c r="AN159" s="105">
        <v>0</v>
      </c>
      <c r="AO159" s="105">
        <v>5</v>
      </c>
      <c r="AP159" s="8" t="s">
        <v>270</v>
      </c>
      <c r="AQ159" s="89">
        <f>SUM(AL159:AO159)</f>
        <v>5</v>
      </c>
      <c r="AR159" s="85" t="str">
        <f>INDEX($AL$2:$AO$2,0,MATCH(MAX(AL159:AO159),AL159:AO159,0))&amp;"/"&amp;INDEX($AG$2:$AJ$2,0,MATCH(MAX(AG159:AJ159),AG159:AJ159,0))</f>
        <v>Uni/Uni</v>
      </c>
      <c r="AS159" s="238">
        <v>2</v>
      </c>
      <c r="AT159" s="197">
        <v>2</v>
      </c>
      <c r="AU159" s="33">
        <v>1</v>
      </c>
      <c r="AV159" s="17">
        <v>2</v>
      </c>
      <c r="AW159" s="19" t="str">
        <f>SUM(AT159:AV159)&amp;IF(ISBLANK(AX159),"","-1")</f>
        <v>5-1</v>
      </c>
      <c r="AX159" s="96" t="s">
        <v>1884</v>
      </c>
      <c r="AY159" s="71">
        <v>22</v>
      </c>
      <c r="AZ159" s="11">
        <v>0.2</v>
      </c>
      <c r="BA159" s="243">
        <v>80</v>
      </c>
      <c r="BB159" s="27" t="s">
        <v>273</v>
      </c>
      <c r="BC159" s="27"/>
      <c r="BD159" s="27"/>
      <c r="BE159" s="27"/>
      <c r="BF159" s="54" t="s">
        <v>827</v>
      </c>
      <c r="BG159" s="247"/>
      <c r="BH159" s="51"/>
      <c r="BI159" s="64"/>
      <c r="BJ159" s="22"/>
      <c r="BK159" s="9"/>
      <c r="BL159" s="9"/>
      <c r="BM159" s="9"/>
      <c r="BN159" s="68"/>
      <c r="BO159" s="22" t="s">
        <v>402</v>
      </c>
      <c r="BP159" s="9" t="s">
        <v>403</v>
      </c>
      <c r="BQ159" s="9" t="s">
        <v>404</v>
      </c>
      <c r="BR159" s="68"/>
      <c r="BS159" s="22"/>
      <c r="BT159" s="21" t="s">
        <v>593</v>
      </c>
      <c r="BU159" s="22" t="s">
        <v>594</v>
      </c>
      <c r="BV159" s="22" t="s">
        <v>406</v>
      </c>
      <c r="CA159" s="14"/>
      <c r="CC159" s="23" t="s">
        <v>83</v>
      </c>
      <c r="CD159" s="2" t="s">
        <v>592</v>
      </c>
      <c r="CG159" s="14"/>
      <c r="CI159" s="23" t="s">
        <v>83</v>
      </c>
      <c r="CT159" s="252" t="s">
        <v>83</v>
      </c>
    </row>
    <row r="160" spans="1:98" ht="26.1" customHeight="1">
      <c r="A160" s="62">
        <v>111</v>
      </c>
      <c r="B160" s="101" t="s">
        <v>874</v>
      </c>
      <c r="C160" s="103" t="s">
        <v>1239</v>
      </c>
      <c r="D160" s="10" t="s">
        <v>179</v>
      </c>
      <c r="E160" s="258" t="s">
        <v>210</v>
      </c>
      <c r="F160" s="196" t="s">
        <v>715</v>
      </c>
      <c r="G160" s="8">
        <v>3</v>
      </c>
      <c r="H160" s="8" t="s">
        <v>270</v>
      </c>
      <c r="I160" s="2" t="s">
        <v>84</v>
      </c>
      <c r="J160" s="38">
        <v>16000</v>
      </c>
      <c r="K160" s="7" t="s">
        <v>567</v>
      </c>
      <c r="L160" s="11">
        <v>0.8</v>
      </c>
      <c r="M160" s="11">
        <v>3</v>
      </c>
      <c r="N160" s="11">
        <v>2</v>
      </c>
      <c r="O160" s="7" t="s">
        <v>223</v>
      </c>
      <c r="P160" s="11" t="s">
        <v>270</v>
      </c>
      <c r="Q160" s="16">
        <v>75</v>
      </c>
      <c r="R160" s="94">
        <f>ROUND((((SUBSTITUTE(SUBSTITUTE(G160,"U",""),"*","")*1000)/SUBSTITUTE(J160,"*",""))*100+(((SUBSTITUTE(SUBSTITUTE(G160,"U",""),"*","")*1000)/SUBSTITUTE(J160,"*",""))*100*((1/60)*Q160)/100)),0)*(L160)</f>
        <v>15.200000000000001</v>
      </c>
      <c r="S160" s="80">
        <f t="shared" si="2"/>
        <v>5</v>
      </c>
      <c r="T160" s="29" t="s">
        <v>734</v>
      </c>
      <c r="U160" s="7" t="s">
        <v>734</v>
      </c>
      <c r="V160" s="7" t="s">
        <v>729</v>
      </c>
      <c r="W160" s="7" t="s">
        <v>733</v>
      </c>
      <c r="X160" s="7" t="s">
        <v>270</v>
      </c>
      <c r="Y160" s="83">
        <f>5-COUNTIF(T160:X160,"-")</f>
        <v>4</v>
      </c>
      <c r="AA160" s="75" t="s">
        <v>733</v>
      </c>
      <c r="AB160" s="75" t="s">
        <v>729</v>
      </c>
      <c r="AC160" s="75" t="s">
        <v>734</v>
      </c>
      <c r="AD160" s="75" t="s">
        <v>734</v>
      </c>
      <c r="AE160" s="75" t="s">
        <v>270</v>
      </c>
      <c r="AG160" s="105">
        <v>0</v>
      </c>
      <c r="AH160" s="105">
        <v>0</v>
      </c>
      <c r="AI160" s="105">
        <v>0</v>
      </c>
      <c r="AJ160" s="70">
        <v>4</v>
      </c>
      <c r="AK160" s="1" t="s">
        <v>270</v>
      </c>
      <c r="AL160" s="144">
        <v>0</v>
      </c>
      <c r="AM160" s="11">
        <v>0</v>
      </c>
      <c r="AN160" s="105">
        <v>0</v>
      </c>
      <c r="AO160" s="105">
        <v>8</v>
      </c>
      <c r="AP160" s="8" t="s">
        <v>270</v>
      </c>
      <c r="AQ160" s="89">
        <f>SUM(AL160:AO160)</f>
        <v>8</v>
      </c>
      <c r="AR160" s="85" t="str">
        <f>INDEX($AL$2:$AO$2,0,MATCH(MAX(AL160:AO160),AL160:AO160,0))&amp;"/"&amp;INDEX($AG$2:$AJ$2,0,MATCH(MAX(AG160:AJ160),AG160:AJ160,0))</f>
        <v>Uni/Uni</v>
      </c>
      <c r="AS160" s="238">
        <v>2</v>
      </c>
      <c r="AT160" s="197">
        <v>2</v>
      </c>
      <c r="AU160" s="33">
        <v>2</v>
      </c>
      <c r="AV160" s="17">
        <v>1</v>
      </c>
      <c r="AW160" s="19" t="str">
        <f>SUM(AT160:AV160)&amp;IF(ISBLANK(AX160),"","-1")</f>
        <v>5</v>
      </c>
      <c r="AX160" s="64"/>
      <c r="AY160" s="71">
        <v>22</v>
      </c>
      <c r="AZ160" s="11">
        <v>0.2</v>
      </c>
      <c r="BA160" s="243">
        <v>70</v>
      </c>
      <c r="BB160" s="27" t="s">
        <v>273</v>
      </c>
      <c r="BC160" s="27"/>
      <c r="BD160" s="27"/>
      <c r="BE160" s="27"/>
      <c r="BF160" s="54" t="s">
        <v>756</v>
      </c>
      <c r="BG160" s="247"/>
      <c r="BH160" s="51"/>
      <c r="BI160" s="64"/>
      <c r="BJ160" s="22"/>
      <c r="BK160" s="9"/>
      <c r="BL160" s="9"/>
      <c r="BM160" s="9"/>
      <c r="BN160" s="68"/>
      <c r="BO160" s="22" t="s">
        <v>376</v>
      </c>
      <c r="BP160" s="9" t="s">
        <v>377</v>
      </c>
      <c r="BQ160" s="9" t="s">
        <v>378</v>
      </c>
      <c r="BR160" s="68"/>
      <c r="BS160" s="9"/>
      <c r="BT160" s="21" t="s">
        <v>568</v>
      </c>
      <c r="BU160" s="22" t="s">
        <v>569</v>
      </c>
      <c r="BV160" s="22" t="s">
        <v>381</v>
      </c>
      <c r="CA160" s="14"/>
      <c r="CC160" s="23" t="s">
        <v>83</v>
      </c>
      <c r="CG160" s="14"/>
      <c r="CI160" s="23" t="s">
        <v>83</v>
      </c>
      <c r="CT160" s="252" t="s">
        <v>83</v>
      </c>
    </row>
    <row r="161" spans="1:98" ht="26.1" customHeight="1">
      <c r="A161" s="62">
        <v>112</v>
      </c>
      <c r="B161" s="101" t="s">
        <v>1048</v>
      </c>
      <c r="C161" s="103" t="s">
        <v>1240</v>
      </c>
      <c r="D161" s="10" t="s">
        <v>180</v>
      </c>
      <c r="E161" s="258" t="s">
        <v>210</v>
      </c>
      <c r="F161" s="196" t="s">
        <v>715</v>
      </c>
      <c r="G161" s="8">
        <v>3</v>
      </c>
      <c r="H161" s="8" t="s">
        <v>270</v>
      </c>
      <c r="I161" s="2" t="s">
        <v>84</v>
      </c>
      <c r="J161" s="38">
        <v>16000</v>
      </c>
      <c r="K161" s="7" t="s">
        <v>567</v>
      </c>
      <c r="L161" s="11">
        <v>0.8</v>
      </c>
      <c r="M161" s="11">
        <v>3</v>
      </c>
      <c r="N161" s="11">
        <v>2</v>
      </c>
      <c r="O161" s="7" t="s">
        <v>223</v>
      </c>
      <c r="P161" s="11" t="s">
        <v>270</v>
      </c>
      <c r="Q161" s="16">
        <v>75</v>
      </c>
      <c r="R161" s="94">
        <f>ROUND((((SUBSTITUTE(SUBSTITUTE(G161,"U",""),"*","")*1000)/SUBSTITUTE(J161,"*",""))*100+(((SUBSTITUTE(SUBSTITUTE(G161,"U",""),"*","")*1000)/SUBSTITUTE(J161,"*",""))*100*((1/60)*Q161)/100)),0)*(L161)</f>
        <v>15.200000000000001</v>
      </c>
      <c r="S161" s="80">
        <f t="shared" si="2"/>
        <v>5</v>
      </c>
      <c r="T161" s="29" t="s">
        <v>734</v>
      </c>
      <c r="U161" s="7" t="s">
        <v>729</v>
      </c>
      <c r="V161" s="7" t="s">
        <v>729</v>
      </c>
      <c r="W161" s="7" t="s">
        <v>730</v>
      </c>
      <c r="X161" s="7" t="s">
        <v>270</v>
      </c>
      <c r="Y161" s="83">
        <f>5-COUNTIF(T161:X161,"-")</f>
        <v>4</v>
      </c>
      <c r="AA161" s="75" t="s">
        <v>730</v>
      </c>
      <c r="AB161" s="75" t="s">
        <v>729</v>
      </c>
      <c r="AC161" s="75" t="s">
        <v>729</v>
      </c>
      <c r="AD161" s="75" t="s">
        <v>734</v>
      </c>
      <c r="AE161" s="75" t="s">
        <v>270</v>
      </c>
      <c r="AG161" s="105">
        <v>0</v>
      </c>
      <c r="AH161" s="105">
        <v>0</v>
      </c>
      <c r="AI161" s="105">
        <v>0</v>
      </c>
      <c r="AJ161" s="70">
        <v>3</v>
      </c>
      <c r="AK161" s="1" t="s">
        <v>270</v>
      </c>
      <c r="AL161" s="144">
        <v>0</v>
      </c>
      <c r="AM161" s="11">
        <v>0</v>
      </c>
      <c r="AN161" s="105">
        <v>0</v>
      </c>
      <c r="AO161" s="105">
        <v>8</v>
      </c>
      <c r="AP161" s="8" t="s">
        <v>270</v>
      </c>
      <c r="AQ161" s="89">
        <f>SUM(AL161:AO161)</f>
        <v>8</v>
      </c>
      <c r="AR161" s="85" t="str">
        <f>INDEX($AL$2:$AO$2,0,MATCH(MAX(AL161:AO161),AL161:AO161,0))&amp;"/"&amp;INDEX($AG$2:$AJ$2,0,MATCH(MAX(AG161:AJ161),AG161:AJ161,0))</f>
        <v>Uni/Uni</v>
      </c>
      <c r="AS161" s="238">
        <v>2</v>
      </c>
      <c r="AT161" s="197">
        <v>2</v>
      </c>
      <c r="AU161" s="33">
        <v>2</v>
      </c>
      <c r="AV161" s="17">
        <v>2</v>
      </c>
      <c r="AW161" s="19" t="str">
        <f>SUM(AT161:AV161)&amp;IF(ISBLANK(AX161),"","-1")</f>
        <v>6</v>
      </c>
      <c r="AX161" s="64"/>
      <c r="AY161" s="71">
        <v>22</v>
      </c>
      <c r="AZ161" s="11">
        <v>0.2</v>
      </c>
      <c r="BA161" s="270">
        <v>70</v>
      </c>
      <c r="BB161" s="27" t="s">
        <v>273</v>
      </c>
      <c r="BC161" s="27"/>
      <c r="BD161" s="27"/>
      <c r="BE161" s="27"/>
      <c r="BF161" s="54" t="s">
        <v>757</v>
      </c>
      <c r="BG161" s="247"/>
      <c r="BH161" s="51"/>
      <c r="BI161" s="64"/>
      <c r="BJ161" s="22"/>
      <c r="BK161" s="9"/>
      <c r="BL161" s="9"/>
      <c r="BM161" s="9"/>
      <c r="BN161" s="68"/>
      <c r="BO161" s="22" t="s">
        <v>359</v>
      </c>
      <c r="BP161" s="9" t="s">
        <v>360</v>
      </c>
      <c r="BQ161" s="9" t="s">
        <v>361</v>
      </c>
      <c r="BR161" s="68"/>
      <c r="BS161" s="9"/>
      <c r="BT161" s="21" t="s">
        <v>570</v>
      </c>
      <c r="BU161" s="22" t="s">
        <v>546</v>
      </c>
      <c r="BV161" s="22" t="s">
        <v>363</v>
      </c>
      <c r="CA161" s="14"/>
      <c r="CC161" s="23" t="s">
        <v>83</v>
      </c>
      <c r="CG161" s="14"/>
      <c r="CI161" s="23" t="s">
        <v>83</v>
      </c>
      <c r="CT161" s="252" t="s">
        <v>83</v>
      </c>
    </row>
    <row r="162" spans="1:98" ht="26.1" customHeight="1">
      <c r="A162" s="62">
        <v>113</v>
      </c>
      <c r="B162" s="101" t="s">
        <v>875</v>
      </c>
      <c r="C162" s="103" t="s">
        <v>1241</v>
      </c>
      <c r="D162" s="10" t="s">
        <v>182</v>
      </c>
      <c r="E162" s="258" t="s">
        <v>210</v>
      </c>
      <c r="F162" s="196" t="s">
        <v>713</v>
      </c>
      <c r="G162" s="8">
        <v>4</v>
      </c>
      <c r="H162" s="8" t="s">
        <v>270</v>
      </c>
      <c r="I162" s="2" t="s">
        <v>84</v>
      </c>
      <c r="J162" s="38">
        <v>20000</v>
      </c>
      <c r="K162" s="7" t="s">
        <v>542</v>
      </c>
      <c r="L162" s="11">
        <v>0.8</v>
      </c>
      <c r="M162" s="11">
        <v>3</v>
      </c>
      <c r="N162" s="11">
        <v>2</v>
      </c>
      <c r="O162" s="7" t="s">
        <v>223</v>
      </c>
      <c r="P162" s="11" t="s">
        <v>270</v>
      </c>
      <c r="Q162" s="16">
        <v>75</v>
      </c>
      <c r="R162" s="94">
        <f>ROUND((((SUBSTITUTE(SUBSTITUTE(G162,"U",""),"*","")*1000)/SUBSTITUTE(J162,"*",""))*100+(((SUBSTITUTE(SUBSTITUTE(G162,"U",""),"*","")*1000)/SUBSTITUTE(J162,"*",""))*100*((1/60)*Q162)/100)),0)*(L162)</f>
        <v>16</v>
      </c>
      <c r="S162" s="80">
        <f t="shared" si="2"/>
        <v>5</v>
      </c>
      <c r="T162" s="29" t="s">
        <v>734</v>
      </c>
      <c r="U162" s="7" t="s">
        <v>729</v>
      </c>
      <c r="V162" s="7" t="s">
        <v>729</v>
      </c>
      <c r="W162" s="7" t="s">
        <v>733</v>
      </c>
      <c r="X162" s="7" t="s">
        <v>270</v>
      </c>
      <c r="Y162" s="83">
        <f>5-COUNTIF(T162:X162,"-")</f>
        <v>4</v>
      </c>
      <c r="AA162" s="75" t="s">
        <v>733</v>
      </c>
      <c r="AB162" s="75" t="s">
        <v>729</v>
      </c>
      <c r="AC162" s="75" t="s">
        <v>729</v>
      </c>
      <c r="AD162" s="75" t="s">
        <v>734</v>
      </c>
      <c r="AE162" s="75" t="s">
        <v>270</v>
      </c>
      <c r="AG162" s="105">
        <v>0</v>
      </c>
      <c r="AH162" s="105">
        <v>0</v>
      </c>
      <c r="AI162" s="105">
        <v>0</v>
      </c>
      <c r="AJ162" s="70">
        <v>4</v>
      </c>
      <c r="AK162" s="1" t="s">
        <v>270</v>
      </c>
      <c r="AL162" s="144">
        <v>0</v>
      </c>
      <c r="AM162" s="11">
        <v>0</v>
      </c>
      <c r="AN162" s="105">
        <v>0</v>
      </c>
      <c r="AO162" s="105">
        <v>9</v>
      </c>
      <c r="AP162" s="8" t="s">
        <v>270</v>
      </c>
      <c r="AQ162" s="89">
        <f>SUM(AL162:AO162)</f>
        <v>9</v>
      </c>
      <c r="AR162" s="85" t="str">
        <f>INDEX($AL$2:$AO$2,0,MATCH(MAX(AL162:AO162),AL162:AO162,0))&amp;"/"&amp;INDEX($AG$2:$AJ$2,0,MATCH(MAX(AG162:AJ162),AG162:AJ162,0))</f>
        <v>Uni/Uni</v>
      </c>
      <c r="AS162" s="238">
        <v>2</v>
      </c>
      <c r="AT162" s="197">
        <v>3</v>
      </c>
      <c r="AU162" s="33">
        <v>2</v>
      </c>
      <c r="AV162" s="17">
        <v>2</v>
      </c>
      <c r="AW162" s="19" t="str">
        <f>SUM(AT162:AV162)&amp;IF(ISBLANK(AX162),"","-1")</f>
        <v>7</v>
      </c>
      <c r="AX162" s="64"/>
      <c r="AY162" s="71">
        <v>21</v>
      </c>
      <c r="AZ162" s="11">
        <v>0.2</v>
      </c>
      <c r="BA162" s="243">
        <v>70</v>
      </c>
      <c r="BB162" s="27" t="s">
        <v>273</v>
      </c>
      <c r="BC162" s="27"/>
      <c r="BD162" s="27"/>
      <c r="BE162" s="27"/>
      <c r="BF162" s="54" t="s">
        <v>758</v>
      </c>
      <c r="BG162" s="247"/>
      <c r="BH162" s="51"/>
      <c r="BI162" s="64"/>
      <c r="BJ162" s="22"/>
      <c r="BK162" s="9"/>
      <c r="BL162" s="9"/>
      <c r="BM162" s="9"/>
      <c r="BN162" s="68"/>
      <c r="BO162" s="22" t="s">
        <v>359</v>
      </c>
      <c r="BP162" s="9" t="s">
        <v>360</v>
      </c>
      <c r="BQ162" s="9" t="s">
        <v>361</v>
      </c>
      <c r="BR162" s="68"/>
      <c r="BS162" s="9"/>
      <c r="BT162" s="21" t="s">
        <v>545</v>
      </c>
      <c r="BU162" s="22" t="s">
        <v>363</v>
      </c>
      <c r="BV162" s="22" t="s">
        <v>546</v>
      </c>
      <c r="BW162" s="22"/>
      <c r="BX162" s="22"/>
      <c r="BY162" s="21"/>
      <c r="BZ162" s="9"/>
      <c r="CA162" s="15"/>
      <c r="CC162" s="23" t="s">
        <v>83</v>
      </c>
      <c r="CG162" s="14"/>
      <c r="CI162" s="23" t="s">
        <v>83</v>
      </c>
      <c r="CT162" s="252" t="s">
        <v>83</v>
      </c>
    </row>
    <row r="163" spans="1:98" ht="26.1" customHeight="1">
      <c r="A163" s="62">
        <v>114</v>
      </c>
      <c r="B163" s="101" t="s">
        <v>1049</v>
      </c>
      <c r="C163" s="103" t="s">
        <v>1242</v>
      </c>
      <c r="D163" s="10" t="s">
        <v>181</v>
      </c>
      <c r="E163" s="258" t="s">
        <v>210</v>
      </c>
      <c r="F163" s="196" t="s">
        <v>713</v>
      </c>
      <c r="G163" s="8">
        <v>4</v>
      </c>
      <c r="H163" s="8" t="s">
        <v>270</v>
      </c>
      <c r="I163" s="2" t="s">
        <v>84</v>
      </c>
      <c r="J163" s="38">
        <v>20000</v>
      </c>
      <c r="K163" s="7" t="s">
        <v>542</v>
      </c>
      <c r="L163" s="11">
        <v>0.8</v>
      </c>
      <c r="M163" s="11">
        <v>3</v>
      </c>
      <c r="N163" s="11">
        <v>2</v>
      </c>
      <c r="O163" s="7" t="s">
        <v>223</v>
      </c>
      <c r="P163" s="11" t="s">
        <v>270</v>
      </c>
      <c r="Q163" s="16">
        <v>75</v>
      </c>
      <c r="R163" s="94">
        <f>ROUND((((SUBSTITUTE(SUBSTITUTE(G163,"U",""),"*","")*1000)/SUBSTITUTE(J163,"*",""))*100+(((SUBSTITUTE(SUBSTITUTE(G163,"U",""),"*","")*1000)/SUBSTITUTE(J163,"*",""))*100*((1/60)*Q163)/100)),0)*(L163)</f>
        <v>16</v>
      </c>
      <c r="S163" s="80">
        <f t="shared" si="2"/>
        <v>5</v>
      </c>
      <c r="T163" s="29" t="s">
        <v>729</v>
      </c>
      <c r="U163" s="7" t="s">
        <v>729</v>
      </c>
      <c r="V163" s="7" t="s">
        <v>729</v>
      </c>
      <c r="W163" s="7" t="s">
        <v>733</v>
      </c>
      <c r="X163" s="7" t="s">
        <v>270</v>
      </c>
      <c r="Y163" s="83">
        <f>5-COUNTIF(T163:X163,"-")</f>
        <v>4</v>
      </c>
      <c r="AA163" s="75" t="s">
        <v>733</v>
      </c>
      <c r="AB163" s="75" t="s">
        <v>729</v>
      </c>
      <c r="AC163" s="75" t="s">
        <v>729</v>
      </c>
      <c r="AD163" s="75" t="s">
        <v>729</v>
      </c>
      <c r="AE163" s="75" t="s">
        <v>270</v>
      </c>
      <c r="AG163" s="105">
        <v>0</v>
      </c>
      <c r="AH163" s="105">
        <v>0</v>
      </c>
      <c r="AI163" s="105">
        <v>0</v>
      </c>
      <c r="AJ163" s="70">
        <v>4</v>
      </c>
      <c r="AK163" s="1" t="s">
        <v>270</v>
      </c>
      <c r="AL163" s="144">
        <v>0</v>
      </c>
      <c r="AM163" s="11">
        <v>0</v>
      </c>
      <c r="AN163" s="105">
        <v>0</v>
      </c>
      <c r="AO163" s="105">
        <v>10</v>
      </c>
      <c r="AP163" s="8" t="s">
        <v>270</v>
      </c>
      <c r="AQ163" s="89">
        <f>SUM(AL163:AO163)</f>
        <v>10</v>
      </c>
      <c r="AR163" s="85" t="str">
        <f>INDEX($AL$2:$AO$2,0,MATCH(MAX(AL163:AO163),AL163:AO163,0))&amp;"/"&amp;INDEX($AG$2:$AJ$2,0,MATCH(MAX(AG163:AJ163),AG163:AJ163,0))</f>
        <v>Uni/Uni</v>
      </c>
      <c r="AS163" s="238">
        <v>2</v>
      </c>
      <c r="AT163" s="197">
        <v>3</v>
      </c>
      <c r="AU163" s="33">
        <v>2</v>
      </c>
      <c r="AV163" s="17">
        <v>3</v>
      </c>
      <c r="AW163" s="19" t="str">
        <f>SUM(AT163:AV163)&amp;IF(ISBLANK(AX163),"","-1")</f>
        <v>8-1</v>
      </c>
      <c r="AX163" s="68" t="s">
        <v>544</v>
      </c>
      <c r="AY163" s="71">
        <v>22</v>
      </c>
      <c r="AZ163" s="11">
        <v>0.2</v>
      </c>
      <c r="BA163" s="243">
        <v>70</v>
      </c>
      <c r="BB163" s="27" t="s">
        <v>273</v>
      </c>
      <c r="BC163" s="27"/>
      <c r="BD163" s="27"/>
      <c r="BE163" s="27"/>
      <c r="BF163" s="54" t="s">
        <v>759</v>
      </c>
      <c r="BG163" s="247"/>
      <c r="BH163" s="51"/>
      <c r="BI163" s="64"/>
      <c r="BJ163" s="22"/>
      <c r="BK163" s="9"/>
      <c r="BL163" s="9"/>
      <c r="BM163" s="9"/>
      <c r="BN163" s="68"/>
      <c r="BO163" s="22" t="s">
        <v>359</v>
      </c>
      <c r="BP163" s="9" t="s">
        <v>360</v>
      </c>
      <c r="BQ163" s="9" t="s">
        <v>361</v>
      </c>
      <c r="BR163" s="68"/>
      <c r="BS163" s="9"/>
      <c r="BT163" s="21" t="s">
        <v>545</v>
      </c>
      <c r="BU163" s="22" t="s">
        <v>363</v>
      </c>
      <c r="BV163" s="22" t="s">
        <v>546</v>
      </c>
      <c r="BW163" s="22"/>
      <c r="BX163" s="22"/>
      <c r="BY163" s="21"/>
      <c r="BZ163" s="9"/>
      <c r="CA163" s="15"/>
      <c r="CC163" s="23" t="s">
        <v>543</v>
      </c>
      <c r="CD163" s="2" t="s">
        <v>83</v>
      </c>
      <c r="CG163" s="14"/>
      <c r="CI163" s="23" t="s">
        <v>83</v>
      </c>
      <c r="CT163" s="252" t="s">
        <v>83</v>
      </c>
    </row>
    <row r="164" spans="1:98" s="14" customFormat="1" ht="26.1" customHeight="1">
      <c r="A164" s="62">
        <v>115</v>
      </c>
      <c r="B164" s="101" t="s">
        <v>876</v>
      </c>
      <c r="C164" s="103" t="s">
        <v>1243</v>
      </c>
      <c r="D164" s="10" t="s">
        <v>82</v>
      </c>
      <c r="E164" s="258" t="s">
        <v>210</v>
      </c>
      <c r="F164" s="196" t="s">
        <v>711</v>
      </c>
      <c r="G164" s="8">
        <v>5</v>
      </c>
      <c r="H164" s="8" t="s">
        <v>270</v>
      </c>
      <c r="I164" s="2" t="s">
        <v>84</v>
      </c>
      <c r="J164" s="38">
        <v>24000</v>
      </c>
      <c r="K164" s="7" t="s">
        <v>597</v>
      </c>
      <c r="L164" s="11">
        <v>0.8</v>
      </c>
      <c r="M164" s="11">
        <v>4</v>
      </c>
      <c r="N164" s="11">
        <v>2</v>
      </c>
      <c r="O164" s="7" t="s">
        <v>269</v>
      </c>
      <c r="P164" s="11" t="s">
        <v>270</v>
      </c>
      <c r="Q164" s="16">
        <v>100</v>
      </c>
      <c r="R164" s="94">
        <f>ROUND((((SUBSTITUTE(SUBSTITUTE(G164,"U",""),"*","")*1000)/SUBSTITUTE(J164,"*",""))*100+(((SUBSTITUTE(SUBSTITUTE(G164,"U",""),"*","")*1000)/SUBSTITUTE(J164,"*",""))*100*((1/60)*Q164)/100)),0)*(L164)</f>
        <v>16.8</v>
      </c>
      <c r="S164" s="80">
        <f t="shared" si="2"/>
        <v>6</v>
      </c>
      <c r="T164" s="29" t="s">
        <v>729</v>
      </c>
      <c r="U164" s="7" t="s">
        <v>729</v>
      </c>
      <c r="V164" s="7" t="s">
        <v>730</v>
      </c>
      <c r="W164" s="7" t="s">
        <v>733</v>
      </c>
      <c r="X164" s="7" t="s">
        <v>270</v>
      </c>
      <c r="Y164" s="83">
        <f>5-COUNTIF(T164:X164,"-")</f>
        <v>4</v>
      </c>
      <c r="Z164" s="140"/>
      <c r="AA164" s="75" t="s">
        <v>733</v>
      </c>
      <c r="AB164" s="75" t="s">
        <v>730</v>
      </c>
      <c r="AC164" s="75" t="s">
        <v>729</v>
      </c>
      <c r="AD164" s="75" t="s">
        <v>729</v>
      </c>
      <c r="AE164" s="75" t="s">
        <v>270</v>
      </c>
      <c r="AF164" s="140"/>
      <c r="AG164" s="105">
        <v>0</v>
      </c>
      <c r="AH164" s="105">
        <v>0</v>
      </c>
      <c r="AI164" s="105">
        <v>0</v>
      </c>
      <c r="AJ164" s="70">
        <v>4</v>
      </c>
      <c r="AK164" s="1" t="s">
        <v>270</v>
      </c>
      <c r="AL164" s="144">
        <v>0</v>
      </c>
      <c r="AM164" s="11">
        <v>0</v>
      </c>
      <c r="AN164" s="105">
        <v>0</v>
      </c>
      <c r="AO164" s="105">
        <v>11</v>
      </c>
      <c r="AP164" s="8" t="s">
        <v>270</v>
      </c>
      <c r="AQ164" s="89">
        <f>SUM(AL164:AO164)</f>
        <v>11</v>
      </c>
      <c r="AR164" s="85" t="str">
        <f>INDEX($AL$2:$AO$2,0,MATCH(MAX(AL164:AO164),AL164:AO164,0))&amp;"/"&amp;INDEX($AG$2:$AJ$2,0,MATCH(MAX(AG164:AJ164),AG164:AJ164,0))</f>
        <v>Uni/Uni</v>
      </c>
      <c r="AS164" s="238">
        <v>2</v>
      </c>
      <c r="AT164" s="197">
        <v>3</v>
      </c>
      <c r="AU164" s="33">
        <v>3</v>
      </c>
      <c r="AV164" s="17">
        <v>3</v>
      </c>
      <c r="AW164" s="19" t="str">
        <f>SUM(AT164:AV164)&amp;IF(ISBLANK(AX164),"","-1")</f>
        <v>9</v>
      </c>
      <c r="AX164" s="64"/>
      <c r="AY164" s="71">
        <v>21</v>
      </c>
      <c r="AZ164" s="11">
        <v>0.2</v>
      </c>
      <c r="BA164" s="243">
        <v>60</v>
      </c>
      <c r="BB164" s="27" t="s">
        <v>273</v>
      </c>
      <c r="BC164" s="27"/>
      <c r="BD164" s="27"/>
      <c r="BE164" s="27"/>
      <c r="BF164" s="54" t="s">
        <v>8</v>
      </c>
      <c r="BG164" s="247"/>
      <c r="BH164" s="51"/>
      <c r="BI164" s="64"/>
      <c r="BJ164" s="22"/>
      <c r="BK164" s="9"/>
      <c r="BL164" s="9"/>
      <c r="BM164" s="9"/>
      <c r="BN164" s="68"/>
      <c r="BO164" s="22" t="s">
        <v>413</v>
      </c>
      <c r="BP164" s="9" t="s">
        <v>414</v>
      </c>
      <c r="BQ164" s="9" t="s">
        <v>415</v>
      </c>
      <c r="BR164" s="68"/>
      <c r="BS164" s="9"/>
      <c r="BT164" s="21" t="s">
        <v>598</v>
      </c>
      <c r="BU164" s="22" t="s">
        <v>599</v>
      </c>
      <c r="BV164" s="22" t="s">
        <v>417</v>
      </c>
      <c r="BW164" s="22" t="s">
        <v>600</v>
      </c>
      <c r="BX164" s="22"/>
      <c r="BY164" s="20"/>
      <c r="BZ164" s="2"/>
      <c r="CB164" s="69"/>
      <c r="CC164" s="23" t="s">
        <v>83</v>
      </c>
      <c r="CD164" s="2"/>
      <c r="CE164" s="2"/>
      <c r="CF164" s="2"/>
      <c r="CH164" s="69"/>
      <c r="CI164" s="23" t="s">
        <v>83</v>
      </c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52" t="s">
        <v>83</v>
      </c>
    </row>
    <row r="165" spans="1:98" s="14" customFormat="1" ht="26.1" customHeight="1">
      <c r="A165" s="63">
        <v>116</v>
      </c>
      <c r="B165" s="101" t="s">
        <v>877</v>
      </c>
      <c r="C165" s="103" t="s">
        <v>1244</v>
      </c>
      <c r="D165" s="181" t="s">
        <v>85</v>
      </c>
      <c r="E165" s="258" t="s">
        <v>210</v>
      </c>
      <c r="F165" s="196" t="s">
        <v>717</v>
      </c>
      <c r="G165" s="8">
        <v>5</v>
      </c>
      <c r="H165" s="8" t="s">
        <v>1794</v>
      </c>
      <c r="I165" s="2" t="s">
        <v>84</v>
      </c>
      <c r="J165" s="38">
        <v>22500</v>
      </c>
      <c r="K165" s="7" t="s">
        <v>620</v>
      </c>
      <c r="L165" s="11">
        <v>0.8</v>
      </c>
      <c r="M165" s="11">
        <v>4</v>
      </c>
      <c r="N165" s="11">
        <v>2</v>
      </c>
      <c r="O165" s="7" t="s">
        <v>269</v>
      </c>
      <c r="P165" s="11" t="s">
        <v>270</v>
      </c>
      <c r="Q165" s="16">
        <v>30</v>
      </c>
      <c r="R165" s="94">
        <f>ROUND((((SUBSTITUTE(SUBSTITUTE(G165,"U",""),"*","")*1000)/SUBSTITUTE(J165,"*",""))*100+(((SUBSTITUTE(SUBSTITUTE(G165,"U",""),"*","")*1000)/SUBSTITUTE(J165,"*",""))*100*((1/60)*Q165)/100)),0)*(L165)</f>
        <v>17.600000000000001</v>
      </c>
      <c r="S165" s="80">
        <f t="shared" si="2"/>
        <v>6</v>
      </c>
      <c r="T165" s="29" t="s">
        <v>729</v>
      </c>
      <c r="U165" s="7" t="s">
        <v>729</v>
      </c>
      <c r="V165" s="7" t="s">
        <v>730</v>
      </c>
      <c r="W165" s="7" t="s">
        <v>733</v>
      </c>
      <c r="X165" s="7" t="s">
        <v>270</v>
      </c>
      <c r="Y165" s="83">
        <f>5-COUNTIF(T165:X165,"-")</f>
        <v>4</v>
      </c>
      <c r="Z165" s="140"/>
      <c r="AA165" s="75" t="s">
        <v>733</v>
      </c>
      <c r="AB165" s="75" t="s">
        <v>730</v>
      </c>
      <c r="AC165" s="75" t="s">
        <v>729</v>
      </c>
      <c r="AD165" s="75" t="s">
        <v>729</v>
      </c>
      <c r="AE165" s="75" t="s">
        <v>270</v>
      </c>
      <c r="AF165" s="140"/>
      <c r="AG165" s="105">
        <v>0</v>
      </c>
      <c r="AH165" s="105">
        <v>0</v>
      </c>
      <c r="AI165" s="105">
        <v>0</v>
      </c>
      <c r="AJ165" s="70">
        <v>4</v>
      </c>
      <c r="AK165" s="1" t="s">
        <v>270</v>
      </c>
      <c r="AL165" s="144">
        <v>0</v>
      </c>
      <c r="AM165" s="11">
        <v>0</v>
      </c>
      <c r="AN165" s="105">
        <v>0</v>
      </c>
      <c r="AO165" s="105">
        <v>11</v>
      </c>
      <c r="AP165" s="8" t="s">
        <v>270</v>
      </c>
      <c r="AQ165" s="89">
        <f>SUM(AL165:AO165)</f>
        <v>11</v>
      </c>
      <c r="AR165" s="85" t="str">
        <f>INDEX($AL$2:$AO$2,0,MATCH(MAX(AL165:AO165),AL165:AO165,0))&amp;"/"&amp;INDEX($AG$2:$AJ$2,0,MATCH(MAX(AG165:AJ165),AG165:AJ165,0))</f>
        <v>Uni/Uni</v>
      </c>
      <c r="AS165" s="238">
        <v>2</v>
      </c>
      <c r="AT165" s="197">
        <v>3</v>
      </c>
      <c r="AU165" s="197">
        <v>3</v>
      </c>
      <c r="AV165" s="198">
        <v>3</v>
      </c>
      <c r="AW165" s="19" t="str">
        <f>SUM(AT165:AV165)&amp;IF(ISBLANK(AX165),"","-1")</f>
        <v>9</v>
      </c>
      <c r="AX165" s="64"/>
      <c r="AY165" s="71">
        <v>23</v>
      </c>
      <c r="AZ165" s="11">
        <v>0.2</v>
      </c>
      <c r="BA165" s="243">
        <v>80</v>
      </c>
      <c r="BB165" s="27" t="s">
        <v>273</v>
      </c>
      <c r="BC165" s="27"/>
      <c r="BD165" s="27"/>
      <c r="BE165" s="27"/>
      <c r="BF165" s="54" t="s">
        <v>760</v>
      </c>
      <c r="BG165" s="247"/>
      <c r="BH165" s="51"/>
      <c r="BI165" s="64"/>
      <c r="BJ165" s="22"/>
      <c r="BK165" s="22"/>
      <c r="BL165" s="22"/>
      <c r="BM165" s="22"/>
      <c r="BN165" s="68"/>
      <c r="BO165" s="22" t="s">
        <v>304</v>
      </c>
      <c r="BP165" s="9" t="s">
        <v>305</v>
      </c>
      <c r="BQ165" s="9" t="s">
        <v>306</v>
      </c>
      <c r="BR165" s="68"/>
      <c r="BS165" s="22"/>
      <c r="BT165" s="21" t="s">
        <v>621</v>
      </c>
      <c r="BU165" s="22" t="s">
        <v>622</v>
      </c>
      <c r="BV165" s="22" t="s">
        <v>303</v>
      </c>
      <c r="BW165" s="22" t="s">
        <v>623</v>
      </c>
      <c r="BX165" s="22"/>
      <c r="BY165" s="21" t="s">
        <v>303</v>
      </c>
      <c r="BZ165" s="9" t="s">
        <v>624</v>
      </c>
      <c r="CA165" s="2"/>
      <c r="CB165" s="69"/>
      <c r="CC165" s="23" t="s">
        <v>86</v>
      </c>
      <c r="CD165" s="2"/>
      <c r="CE165" s="2"/>
      <c r="CF165" s="2"/>
      <c r="CH165" s="69"/>
      <c r="CI165" s="22" t="s">
        <v>86</v>
      </c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52" t="s">
        <v>86</v>
      </c>
    </row>
    <row r="166" spans="1:98" ht="26.1" customHeight="1">
      <c r="A166" s="184">
        <v>116.2</v>
      </c>
      <c r="B166" s="101" t="s">
        <v>877</v>
      </c>
      <c r="C166" s="103" t="s">
        <v>1244</v>
      </c>
      <c r="D166" s="185" t="s">
        <v>85</v>
      </c>
      <c r="E166" s="259" t="s">
        <v>210</v>
      </c>
      <c r="F166" s="184" t="s">
        <v>717</v>
      </c>
      <c r="G166" s="187" t="s">
        <v>1876</v>
      </c>
      <c r="H166" s="187" t="s">
        <v>1782</v>
      </c>
      <c r="I166" s="2" t="s">
        <v>84</v>
      </c>
      <c r="J166" s="38">
        <v>30000</v>
      </c>
      <c r="K166" s="7" t="s">
        <v>620</v>
      </c>
      <c r="L166" s="11">
        <v>0.8</v>
      </c>
      <c r="M166" s="11">
        <v>4</v>
      </c>
      <c r="N166" s="11">
        <v>2</v>
      </c>
      <c r="O166" s="7" t="s">
        <v>269</v>
      </c>
      <c r="P166" s="11" t="s">
        <v>270</v>
      </c>
      <c r="Q166" s="16">
        <v>30</v>
      </c>
      <c r="R166" s="94">
        <f>ROUND((((SUBSTITUTE(SUBSTITUTE(G166,"U",""),"*","")*1000)/SUBSTITUTE(J166,"*",""))*100+(((SUBSTITUTE(SUBSTITUTE(G166,"U",""),"*","")*1000)/SUBSTITUTE(J166,"*",""))*100*((1/60)*Q166)/100)),0)*(L166)</f>
        <v>13.600000000000001</v>
      </c>
      <c r="S166" s="80">
        <f t="shared" si="2"/>
        <v>6</v>
      </c>
      <c r="T166" s="29" t="s">
        <v>729</v>
      </c>
      <c r="U166" s="7" t="s">
        <v>729</v>
      </c>
      <c r="V166" s="7" t="s">
        <v>730</v>
      </c>
      <c r="W166" s="7" t="s">
        <v>733</v>
      </c>
      <c r="X166" s="7" t="s">
        <v>270</v>
      </c>
      <c r="Y166" s="83">
        <f>5-COUNTIF(T166:X166,"-")</f>
        <v>4</v>
      </c>
      <c r="AA166" s="75" t="s">
        <v>733</v>
      </c>
      <c r="AB166" s="75" t="s">
        <v>730</v>
      </c>
      <c r="AC166" s="75" t="s">
        <v>729</v>
      </c>
      <c r="AD166" s="75" t="s">
        <v>729</v>
      </c>
      <c r="AE166" s="75" t="s">
        <v>270</v>
      </c>
      <c r="AG166" s="105">
        <v>0</v>
      </c>
      <c r="AH166" s="105">
        <v>0</v>
      </c>
      <c r="AI166" s="105">
        <v>0</v>
      </c>
      <c r="AJ166" s="70">
        <v>4</v>
      </c>
      <c r="AK166" s="1" t="s">
        <v>270</v>
      </c>
      <c r="AL166" s="144">
        <v>0</v>
      </c>
      <c r="AM166" s="11">
        <v>0</v>
      </c>
      <c r="AN166" s="105">
        <v>0</v>
      </c>
      <c r="AO166" s="105">
        <v>11</v>
      </c>
      <c r="AP166" s="8" t="s">
        <v>270</v>
      </c>
      <c r="AQ166" s="89">
        <f>SUM(AL166:AO166)</f>
        <v>11</v>
      </c>
      <c r="AR166" s="85" t="str">
        <f>INDEX($AL$2:$AO$2,0,MATCH(MAX(AL166:AO166),AL166:AO166,0))&amp;"/"&amp;INDEX($AG$2:$AJ$2,0,MATCH(MAX(AG166:AJ166),AG166:AJ166,0))</f>
        <v>Uni/Uni</v>
      </c>
      <c r="AS166" s="238">
        <v>2</v>
      </c>
      <c r="AT166" s="197">
        <v>4</v>
      </c>
      <c r="AU166" s="197">
        <v>3</v>
      </c>
      <c r="AV166" s="198">
        <v>3</v>
      </c>
      <c r="AW166" s="19" t="str">
        <f>SUM(AT166:AV166)&amp;IF(ISBLANK(AX166),"","-1")</f>
        <v>10</v>
      </c>
      <c r="AX166" s="64"/>
      <c r="AY166" s="71">
        <v>23</v>
      </c>
      <c r="AZ166" s="11">
        <v>0.2</v>
      </c>
      <c r="BA166" s="243">
        <v>80</v>
      </c>
      <c r="BB166" s="27" t="s">
        <v>273</v>
      </c>
      <c r="BC166" s="27"/>
      <c r="BD166" s="27"/>
      <c r="BE166" s="27"/>
      <c r="BF166" s="54" t="s">
        <v>1867</v>
      </c>
      <c r="BG166" s="247" t="s">
        <v>1869</v>
      </c>
      <c r="BH166" s="51"/>
      <c r="BI166" s="64"/>
      <c r="BJ166" s="23" t="s">
        <v>1806</v>
      </c>
      <c r="BK166" s="23" t="s">
        <v>1807</v>
      </c>
      <c r="BL166" s="23" t="s">
        <v>1808</v>
      </c>
      <c r="BM166" s="23" t="s">
        <v>1810</v>
      </c>
      <c r="BN166" s="79" t="s">
        <v>1866</v>
      </c>
      <c r="BO166" s="22" t="s">
        <v>304</v>
      </c>
      <c r="BP166" s="9" t="s">
        <v>305</v>
      </c>
      <c r="BQ166" s="9" t="s">
        <v>306</v>
      </c>
      <c r="BR166" s="68"/>
      <c r="BS166" s="22"/>
      <c r="BT166" s="21" t="s">
        <v>621</v>
      </c>
      <c r="BU166" s="22" t="s">
        <v>622</v>
      </c>
      <c r="BV166" s="22" t="s">
        <v>303</v>
      </c>
      <c r="BW166" s="22" t="s">
        <v>623</v>
      </c>
      <c r="BX166" s="22"/>
      <c r="BY166" s="21" t="s">
        <v>303</v>
      </c>
      <c r="BZ166" s="9" t="s">
        <v>624</v>
      </c>
      <c r="CC166" s="23" t="s">
        <v>86</v>
      </c>
      <c r="CG166" s="14"/>
      <c r="CI166" s="22" t="s">
        <v>86</v>
      </c>
      <c r="CT166" s="252" t="s">
        <v>86</v>
      </c>
    </row>
    <row r="167" spans="1:98" ht="26.1" customHeight="1">
      <c r="A167" s="63">
        <v>117</v>
      </c>
      <c r="B167" s="101" t="s">
        <v>878</v>
      </c>
      <c r="C167" s="103" t="s">
        <v>1245</v>
      </c>
      <c r="D167" s="181" t="s">
        <v>183</v>
      </c>
      <c r="E167" s="258" t="s">
        <v>210</v>
      </c>
      <c r="F167" s="196" t="s">
        <v>717</v>
      </c>
      <c r="G167" s="8">
        <v>5</v>
      </c>
      <c r="H167" s="8" t="s">
        <v>1794</v>
      </c>
      <c r="I167" s="2" t="s">
        <v>84</v>
      </c>
      <c r="J167" s="193">
        <v>27225</v>
      </c>
      <c r="K167" s="7" t="s">
        <v>445</v>
      </c>
      <c r="L167" s="11">
        <v>0.88</v>
      </c>
      <c r="M167" s="11">
        <v>4</v>
      </c>
      <c r="N167" s="11">
        <v>2</v>
      </c>
      <c r="O167" s="7" t="s">
        <v>223</v>
      </c>
      <c r="P167" s="11" t="s">
        <v>270</v>
      </c>
      <c r="Q167" s="16">
        <v>75</v>
      </c>
      <c r="R167" s="94">
        <f>ROUND((((SUBSTITUTE(SUBSTITUTE(G167,"U",""),"*","")*1000)/SUBSTITUTE(J167,"*",""))*100+(((SUBSTITUTE(SUBSTITUTE(G167,"U",""),"*","")*1000)/SUBSTITUTE(J167,"*",""))*100*((1/60)*Q167)/100)),0)*(L167)</f>
        <v>16.72</v>
      </c>
      <c r="S167" s="80">
        <f t="shared" si="2"/>
        <v>6</v>
      </c>
      <c r="T167" s="29" t="s">
        <v>729</v>
      </c>
      <c r="U167" s="7" t="s">
        <v>730</v>
      </c>
      <c r="V167" s="7" t="s">
        <v>730</v>
      </c>
      <c r="W167" s="7" t="s">
        <v>733</v>
      </c>
      <c r="X167" s="7" t="s">
        <v>270</v>
      </c>
      <c r="Y167" s="83">
        <f>5-COUNTIF(T167:X167,"-")</f>
        <v>4</v>
      </c>
      <c r="AA167" s="75" t="s">
        <v>733</v>
      </c>
      <c r="AB167" s="75" t="s">
        <v>730</v>
      </c>
      <c r="AC167" s="75" t="s">
        <v>730</v>
      </c>
      <c r="AD167" s="75" t="s">
        <v>729</v>
      </c>
      <c r="AE167" s="75" t="s">
        <v>270</v>
      </c>
      <c r="AG167" s="105">
        <v>0</v>
      </c>
      <c r="AH167" s="105">
        <v>0</v>
      </c>
      <c r="AI167" s="105">
        <v>0</v>
      </c>
      <c r="AJ167" s="70">
        <v>4</v>
      </c>
      <c r="AK167" s="1" t="s">
        <v>270</v>
      </c>
      <c r="AL167" s="144">
        <v>0</v>
      </c>
      <c r="AM167" s="11">
        <v>0</v>
      </c>
      <c r="AN167" s="105">
        <v>0</v>
      </c>
      <c r="AO167" s="105">
        <v>12</v>
      </c>
      <c r="AP167" s="8" t="s">
        <v>270</v>
      </c>
      <c r="AQ167" s="89">
        <f>SUM(AL167:AO167)</f>
        <v>12</v>
      </c>
      <c r="AR167" s="85" t="str">
        <f>INDEX($AL$2:$AO$2,0,MATCH(MAX(AL167:AO167),AL167:AO167,0))&amp;"/"&amp;INDEX($AG$2:$AJ$2,0,MATCH(MAX(AG167:AJ167),AG167:AJ167,0))</f>
        <v>Uni/Uni</v>
      </c>
      <c r="AS167" s="238">
        <v>2</v>
      </c>
      <c r="AT167" s="197">
        <v>3</v>
      </c>
      <c r="AU167" s="197">
        <v>3</v>
      </c>
      <c r="AV167" s="198">
        <v>3</v>
      </c>
      <c r="AW167" s="19" t="str">
        <f>SUM(AT167:AV167)&amp;IF(ISBLANK(AX167),"","-1")</f>
        <v>9</v>
      </c>
      <c r="AX167" s="64"/>
      <c r="AY167" s="71">
        <v>22</v>
      </c>
      <c r="AZ167" s="11">
        <v>0.2</v>
      </c>
      <c r="BA167" s="243">
        <v>70</v>
      </c>
      <c r="BB167" s="27" t="s">
        <v>273</v>
      </c>
      <c r="BC167" s="27"/>
      <c r="BD167" s="27"/>
      <c r="BE167" s="27"/>
      <c r="BF167" s="54" t="s">
        <v>825</v>
      </c>
      <c r="BG167" s="247">
        <v>4</v>
      </c>
      <c r="BH167" s="51"/>
      <c r="BI167" s="64"/>
      <c r="BJ167" s="22"/>
      <c r="BK167" s="22"/>
      <c r="BL167" s="22"/>
      <c r="BM167" s="22"/>
      <c r="BN167" s="68"/>
      <c r="BO167" s="22" t="s">
        <v>304</v>
      </c>
      <c r="BP167" s="9" t="s">
        <v>305</v>
      </c>
      <c r="BQ167" s="9" t="s">
        <v>306</v>
      </c>
      <c r="BR167" s="68"/>
      <c r="BS167" s="9"/>
      <c r="BT167" s="20" t="s">
        <v>572</v>
      </c>
      <c r="BU167" s="23" t="s">
        <v>572</v>
      </c>
      <c r="BV167" s="23" t="s">
        <v>572</v>
      </c>
      <c r="BW167" s="23" t="s">
        <v>572</v>
      </c>
      <c r="BY167" s="20" t="s">
        <v>572</v>
      </c>
      <c r="BZ167" s="2" t="s">
        <v>572</v>
      </c>
      <c r="CC167" s="23" t="s">
        <v>83</v>
      </c>
      <c r="CG167" s="14"/>
      <c r="CI167" s="23" t="s">
        <v>83</v>
      </c>
      <c r="CT167" s="252" t="s">
        <v>83</v>
      </c>
    </row>
    <row r="168" spans="1:98" ht="26.1" customHeight="1">
      <c r="A168" s="184">
        <v>117.2</v>
      </c>
      <c r="B168" s="101" t="s">
        <v>878</v>
      </c>
      <c r="C168" s="103" t="s">
        <v>1245</v>
      </c>
      <c r="D168" s="185" t="s">
        <v>183</v>
      </c>
      <c r="E168" s="259" t="s">
        <v>210</v>
      </c>
      <c r="F168" s="184" t="s">
        <v>717</v>
      </c>
      <c r="G168" s="187" t="s">
        <v>1876</v>
      </c>
      <c r="H168" s="187" t="s">
        <v>1782</v>
      </c>
      <c r="I168" s="2" t="s">
        <v>84</v>
      </c>
      <c r="J168" s="38">
        <v>36300</v>
      </c>
      <c r="K168" s="7" t="s">
        <v>445</v>
      </c>
      <c r="L168" s="11">
        <v>0.88</v>
      </c>
      <c r="M168" s="11">
        <v>4</v>
      </c>
      <c r="N168" s="11">
        <v>2</v>
      </c>
      <c r="O168" s="7" t="s">
        <v>223</v>
      </c>
      <c r="P168" s="11" t="s">
        <v>270</v>
      </c>
      <c r="Q168" s="16">
        <v>75</v>
      </c>
      <c r="R168" s="94">
        <f>ROUND((((SUBSTITUTE(SUBSTITUTE(G168,"U",""),"*","")*1000)/SUBSTITUTE(J168,"*",""))*100+(((SUBSTITUTE(SUBSTITUTE(G168,"U",""),"*","")*1000)/SUBSTITUTE(J168,"*",""))*100*((1/60)*Q168)/100)),0)*(L168)</f>
        <v>12.32</v>
      </c>
      <c r="S168" s="80">
        <f t="shared" si="2"/>
        <v>6</v>
      </c>
      <c r="T168" s="29" t="s">
        <v>729</v>
      </c>
      <c r="U168" s="7" t="s">
        <v>730</v>
      </c>
      <c r="V168" s="7" t="s">
        <v>730</v>
      </c>
      <c r="W168" s="7" t="s">
        <v>733</v>
      </c>
      <c r="X168" s="7" t="s">
        <v>270</v>
      </c>
      <c r="Y168" s="83">
        <f>5-COUNTIF(T168:X168,"-")</f>
        <v>4</v>
      </c>
      <c r="AA168" s="75" t="s">
        <v>733</v>
      </c>
      <c r="AB168" s="75" t="s">
        <v>730</v>
      </c>
      <c r="AC168" s="75" t="s">
        <v>730</v>
      </c>
      <c r="AD168" s="75" t="s">
        <v>729</v>
      </c>
      <c r="AE168" s="75" t="s">
        <v>270</v>
      </c>
      <c r="AG168" s="105">
        <v>0</v>
      </c>
      <c r="AH168" s="105">
        <v>0</v>
      </c>
      <c r="AI168" s="105">
        <v>0</v>
      </c>
      <c r="AJ168" s="70">
        <v>4</v>
      </c>
      <c r="AK168" s="1" t="s">
        <v>270</v>
      </c>
      <c r="AL168" s="144">
        <v>0</v>
      </c>
      <c r="AM168" s="11">
        <v>0</v>
      </c>
      <c r="AN168" s="105">
        <v>0</v>
      </c>
      <c r="AO168" s="105">
        <v>12</v>
      </c>
      <c r="AP168" s="8" t="s">
        <v>270</v>
      </c>
      <c r="AQ168" s="89">
        <f>SUM(AL168:AO168)</f>
        <v>12</v>
      </c>
      <c r="AR168" s="85" t="str">
        <f>INDEX($AL$2:$AO$2,0,MATCH(MAX(AL168:AO168),AL168:AO168,0))&amp;"/"&amp;INDEX($AG$2:$AJ$2,0,MATCH(MAX(AG168:AJ168),AG168:AJ168,0))</f>
        <v>Uni/Uni</v>
      </c>
      <c r="AS168" s="238">
        <v>2</v>
      </c>
      <c r="AT168" s="197">
        <v>4</v>
      </c>
      <c r="AU168" s="197">
        <v>3</v>
      </c>
      <c r="AV168" s="198">
        <v>3</v>
      </c>
      <c r="AW168" s="19" t="str">
        <f>SUM(AT168:AV168)&amp;IF(ISBLANK(AX168),"","-1")</f>
        <v>10</v>
      </c>
      <c r="AX168" s="64"/>
      <c r="AY168" s="71">
        <v>22</v>
      </c>
      <c r="AZ168" s="11">
        <v>0.2</v>
      </c>
      <c r="BA168" s="243">
        <v>70</v>
      </c>
      <c r="BB168" s="27" t="s">
        <v>273</v>
      </c>
      <c r="BC168" s="27"/>
      <c r="BD168" s="27"/>
      <c r="BE168" s="27"/>
      <c r="BF168" s="54" t="s">
        <v>1875</v>
      </c>
      <c r="BG168" s="247" t="s">
        <v>1870</v>
      </c>
      <c r="BH168" s="51"/>
      <c r="BI168" s="64"/>
      <c r="BJ168" s="23" t="s">
        <v>1806</v>
      </c>
      <c r="BK168" s="23" t="s">
        <v>1807</v>
      </c>
      <c r="BL168" s="23" t="s">
        <v>1808</v>
      </c>
      <c r="BM168" s="23" t="s">
        <v>1810</v>
      </c>
      <c r="BN168" s="79" t="s">
        <v>1866</v>
      </c>
      <c r="BO168" s="22" t="s">
        <v>304</v>
      </c>
      <c r="BP168" s="9" t="s">
        <v>305</v>
      </c>
      <c r="BQ168" s="9" t="s">
        <v>306</v>
      </c>
      <c r="BR168" s="68"/>
      <c r="BS168" s="22"/>
      <c r="BT168" s="20" t="s">
        <v>572</v>
      </c>
      <c r="BU168" s="23" t="s">
        <v>572</v>
      </c>
      <c r="BV168" s="23" t="s">
        <v>572</v>
      </c>
      <c r="BW168" s="23" t="s">
        <v>572</v>
      </c>
      <c r="BY168" s="20" t="s">
        <v>572</v>
      </c>
      <c r="BZ168" s="2" t="s">
        <v>572</v>
      </c>
      <c r="CC168" s="23" t="s">
        <v>83</v>
      </c>
      <c r="CG168" s="14"/>
      <c r="CI168" s="23" t="s">
        <v>83</v>
      </c>
      <c r="CT168" s="252" t="s">
        <v>83</v>
      </c>
    </row>
    <row r="169" spans="1:98" ht="26.1" customHeight="1">
      <c r="A169" s="62">
        <v>118</v>
      </c>
      <c r="B169" s="101" t="s">
        <v>879</v>
      </c>
      <c r="C169" s="103" t="s">
        <v>1246</v>
      </c>
      <c r="D169" s="10" t="s">
        <v>185</v>
      </c>
      <c r="E169" s="258" t="s">
        <v>210</v>
      </c>
      <c r="F169" s="196" t="s">
        <v>717</v>
      </c>
      <c r="G169" s="8">
        <v>5</v>
      </c>
      <c r="H169" s="8" t="s">
        <v>270</v>
      </c>
      <c r="I169" s="2" t="s">
        <v>84</v>
      </c>
      <c r="J169" s="38">
        <v>22500</v>
      </c>
      <c r="K169" s="7" t="s">
        <v>620</v>
      </c>
      <c r="L169" s="11">
        <v>0.8</v>
      </c>
      <c r="M169" s="11">
        <v>4</v>
      </c>
      <c r="N169" s="11">
        <v>2</v>
      </c>
      <c r="O169" s="7" t="s">
        <v>223</v>
      </c>
      <c r="P169" s="11" t="s">
        <v>270</v>
      </c>
      <c r="Q169" s="16">
        <v>75</v>
      </c>
      <c r="R169" s="94">
        <f>ROUND((((SUBSTITUTE(SUBSTITUTE(G169,"U",""),"*","")*1000)/SUBSTITUTE(J169,"*",""))*100+(((SUBSTITUTE(SUBSTITUTE(G169,"U",""),"*","")*1000)/SUBSTITUTE(J169,"*",""))*100*((1/60)*Q169)/100)),0)*(L169)</f>
        <v>18.400000000000002</v>
      </c>
      <c r="S169" s="80">
        <f t="shared" si="2"/>
        <v>6</v>
      </c>
      <c r="T169" s="29" t="s">
        <v>729</v>
      </c>
      <c r="U169" s="7" t="s">
        <v>729</v>
      </c>
      <c r="V169" s="7" t="s">
        <v>730</v>
      </c>
      <c r="W169" s="7" t="s">
        <v>733</v>
      </c>
      <c r="X169" s="7" t="s">
        <v>270</v>
      </c>
      <c r="Y169" s="83">
        <f>5-COUNTIF(T169:X169,"-")</f>
        <v>4</v>
      </c>
      <c r="AA169" s="75" t="s">
        <v>733</v>
      </c>
      <c r="AB169" s="75" t="s">
        <v>730</v>
      </c>
      <c r="AC169" s="75" t="s">
        <v>729</v>
      </c>
      <c r="AD169" s="75" t="s">
        <v>729</v>
      </c>
      <c r="AE169" s="75" t="s">
        <v>270</v>
      </c>
      <c r="AG169" s="105">
        <v>0</v>
      </c>
      <c r="AH169" s="105">
        <v>0</v>
      </c>
      <c r="AI169" s="105">
        <v>0</v>
      </c>
      <c r="AJ169" s="70">
        <v>4</v>
      </c>
      <c r="AK169" s="1" t="s">
        <v>270</v>
      </c>
      <c r="AL169" s="144">
        <v>0</v>
      </c>
      <c r="AM169" s="11">
        <v>0</v>
      </c>
      <c r="AN169" s="105">
        <v>0</v>
      </c>
      <c r="AO169" s="105">
        <v>11</v>
      </c>
      <c r="AP169" s="8" t="s">
        <v>270</v>
      </c>
      <c r="AQ169" s="89">
        <f>SUM(AL169:AO169)</f>
        <v>11</v>
      </c>
      <c r="AR169" s="85" t="str">
        <f>INDEX($AL$2:$AO$2,0,MATCH(MAX(AL169:AO169),AL169:AO169,0))&amp;"/"&amp;INDEX($AG$2:$AJ$2,0,MATCH(MAX(AG169:AJ169),AG169:AJ169,0))</f>
        <v>Uni/Uni</v>
      </c>
      <c r="AS169" s="238">
        <v>2</v>
      </c>
      <c r="AT169" s="197">
        <v>4</v>
      </c>
      <c r="AU169" s="33">
        <v>2</v>
      </c>
      <c r="AV169" s="17">
        <v>3</v>
      </c>
      <c r="AW169" s="19" t="str">
        <f>SUM(AT169:AV169)&amp;IF(ISBLANK(AX169),"","-1")</f>
        <v>9</v>
      </c>
      <c r="AX169" s="64"/>
      <c r="AY169" s="71">
        <v>21</v>
      </c>
      <c r="AZ169" s="11">
        <v>0.2</v>
      </c>
      <c r="BA169" s="243">
        <v>70</v>
      </c>
      <c r="BB169" s="27" t="s">
        <v>273</v>
      </c>
      <c r="BC169" s="27"/>
      <c r="BD169" s="27"/>
      <c r="BE169" s="27"/>
      <c r="BF169" s="54" t="s">
        <v>823</v>
      </c>
      <c r="BG169" s="247"/>
      <c r="BH169" s="51"/>
      <c r="BI169" s="64"/>
      <c r="BJ169" s="22"/>
      <c r="BK169" s="9"/>
      <c r="BL169" s="9"/>
      <c r="BM169" s="9"/>
      <c r="BN169" s="68"/>
      <c r="BO169" s="22" t="s">
        <v>304</v>
      </c>
      <c r="BP169" s="9" t="s">
        <v>305</v>
      </c>
      <c r="BQ169" s="9" t="s">
        <v>306</v>
      </c>
      <c r="BR169" s="68"/>
      <c r="BS169" s="9"/>
      <c r="BT169" s="20" t="s">
        <v>572</v>
      </c>
      <c r="BU169" s="23" t="s">
        <v>572</v>
      </c>
      <c r="BV169" s="23" t="s">
        <v>572</v>
      </c>
      <c r="BW169" s="23" t="s">
        <v>572</v>
      </c>
      <c r="BY169" s="20" t="s">
        <v>572</v>
      </c>
      <c r="BZ169" s="2" t="s">
        <v>572</v>
      </c>
      <c r="CC169" s="23" t="s">
        <v>83</v>
      </c>
      <c r="CG169" s="14"/>
      <c r="CI169" s="23" t="s">
        <v>83</v>
      </c>
      <c r="CT169" s="252" t="s">
        <v>83</v>
      </c>
    </row>
    <row r="170" spans="1:98" ht="26.1" customHeight="1">
      <c r="A170" s="63">
        <v>119</v>
      </c>
      <c r="B170" s="182" t="s">
        <v>1050</v>
      </c>
      <c r="C170" s="183" t="s">
        <v>1247</v>
      </c>
      <c r="D170" s="181" t="s">
        <v>184</v>
      </c>
      <c r="E170" s="261" t="s">
        <v>210</v>
      </c>
      <c r="F170" s="63" t="s">
        <v>717</v>
      </c>
      <c r="G170" s="8">
        <v>5</v>
      </c>
      <c r="H170" s="8" t="s">
        <v>1794</v>
      </c>
      <c r="I170" s="2" t="s">
        <v>84</v>
      </c>
      <c r="J170" s="193">
        <v>27225</v>
      </c>
      <c r="K170" s="7" t="s">
        <v>619</v>
      </c>
      <c r="L170" s="11">
        <v>0.88</v>
      </c>
      <c r="M170" s="11">
        <v>4</v>
      </c>
      <c r="N170" s="11">
        <v>2</v>
      </c>
      <c r="O170" s="7" t="s">
        <v>223</v>
      </c>
      <c r="P170" s="11" t="s">
        <v>270</v>
      </c>
      <c r="Q170" s="16">
        <v>75</v>
      </c>
      <c r="R170" s="94">
        <f>ROUND((((SUBSTITUTE(SUBSTITUTE(G170,"U",""),"*","")*1000)/SUBSTITUTE(J170,"*",""))*100+(((SUBSTITUTE(SUBSTITUTE(G170,"U",""),"*","")*1000)/SUBSTITUTE(J170,"*",""))*100*((1/60)*Q170)/100)),0)*(L170)</f>
        <v>16.72</v>
      </c>
      <c r="S170" s="80">
        <f t="shared" si="2"/>
        <v>6</v>
      </c>
      <c r="T170" s="29" t="s">
        <v>729</v>
      </c>
      <c r="U170" s="7" t="s">
        <v>729</v>
      </c>
      <c r="V170" s="7" t="s">
        <v>730</v>
      </c>
      <c r="W170" s="7" t="s">
        <v>733</v>
      </c>
      <c r="X170" s="7" t="s">
        <v>270</v>
      </c>
      <c r="Y170" s="83">
        <f>5-COUNTIF(T170:X170,"-")</f>
        <v>4</v>
      </c>
      <c r="AA170" s="75" t="s">
        <v>733</v>
      </c>
      <c r="AB170" s="75" t="s">
        <v>730</v>
      </c>
      <c r="AC170" s="75" t="s">
        <v>729</v>
      </c>
      <c r="AD170" s="75" t="s">
        <v>729</v>
      </c>
      <c r="AE170" s="75" t="s">
        <v>270</v>
      </c>
      <c r="AG170" s="105">
        <v>0</v>
      </c>
      <c r="AH170" s="105">
        <v>0</v>
      </c>
      <c r="AI170" s="105">
        <v>0</v>
      </c>
      <c r="AJ170" s="70">
        <v>4</v>
      </c>
      <c r="AK170" s="1" t="s">
        <v>270</v>
      </c>
      <c r="AL170" s="144">
        <v>0</v>
      </c>
      <c r="AM170" s="11">
        <v>0</v>
      </c>
      <c r="AN170" s="105">
        <v>0</v>
      </c>
      <c r="AO170" s="105">
        <v>11</v>
      </c>
      <c r="AP170" s="8" t="s">
        <v>270</v>
      </c>
      <c r="AQ170" s="89">
        <f>SUM(AL170:AO170)</f>
        <v>11</v>
      </c>
      <c r="AR170" s="85" t="str">
        <f>INDEX($AL$2:$AO$2,0,MATCH(MAX(AL170:AO170),AL170:AO170,0))&amp;"/"&amp;INDEX($AG$2:$AJ$2,0,MATCH(MAX(AG170:AJ170),AG170:AJ170,0))</f>
        <v>Uni/Uni</v>
      </c>
      <c r="AS170" s="238">
        <v>2</v>
      </c>
      <c r="AT170" s="197">
        <v>4</v>
      </c>
      <c r="AU170" s="197">
        <v>3</v>
      </c>
      <c r="AV170" s="198">
        <v>3</v>
      </c>
      <c r="AW170" s="19" t="str">
        <f>SUM(AT170:AV170)&amp;IF(ISBLANK(AX170),"","-1")</f>
        <v>10</v>
      </c>
      <c r="AX170" s="64"/>
      <c r="AY170" s="71">
        <v>21</v>
      </c>
      <c r="AZ170" s="11">
        <v>0.2</v>
      </c>
      <c r="BA170" s="243">
        <v>70</v>
      </c>
      <c r="BB170" s="27" t="s">
        <v>273</v>
      </c>
      <c r="BC170" s="27"/>
      <c r="BD170" s="27"/>
      <c r="BE170" s="27"/>
      <c r="BF170" s="54" t="s">
        <v>825</v>
      </c>
      <c r="BG170" s="247">
        <v>4</v>
      </c>
      <c r="BH170" s="51"/>
      <c r="BI170" s="64"/>
      <c r="BJ170" s="22"/>
      <c r="BK170" s="22"/>
      <c r="BL170" s="22"/>
      <c r="BM170" s="22"/>
      <c r="BN170" s="68"/>
      <c r="BO170" s="22" t="s">
        <v>304</v>
      </c>
      <c r="BP170" s="9" t="s">
        <v>305</v>
      </c>
      <c r="BQ170" s="9" t="s">
        <v>306</v>
      </c>
      <c r="BR170" s="68"/>
      <c r="BS170" s="22"/>
      <c r="BT170" s="20" t="s">
        <v>572</v>
      </c>
      <c r="BU170" s="23" t="s">
        <v>572</v>
      </c>
      <c r="BV170" s="23" t="s">
        <v>572</v>
      </c>
      <c r="BW170" s="23" t="s">
        <v>572</v>
      </c>
      <c r="BY170" s="20" t="s">
        <v>572</v>
      </c>
      <c r="BZ170" s="2" t="s">
        <v>572</v>
      </c>
      <c r="CC170" s="23" t="s">
        <v>83</v>
      </c>
      <c r="CG170" s="14"/>
      <c r="CI170" s="23" t="s">
        <v>83</v>
      </c>
      <c r="CT170" s="252" t="s">
        <v>83</v>
      </c>
    </row>
    <row r="171" spans="1:98" ht="26.1" customHeight="1">
      <c r="A171" s="184">
        <v>119.2</v>
      </c>
      <c r="B171" s="182" t="s">
        <v>1050</v>
      </c>
      <c r="C171" s="183" t="s">
        <v>1247</v>
      </c>
      <c r="D171" s="185" t="s">
        <v>184</v>
      </c>
      <c r="E171" s="259" t="s">
        <v>210</v>
      </c>
      <c r="F171" s="184" t="s">
        <v>717</v>
      </c>
      <c r="G171" s="187" t="s">
        <v>1876</v>
      </c>
      <c r="H171" s="187" t="s">
        <v>1782</v>
      </c>
      <c r="I171" s="2" t="s">
        <v>84</v>
      </c>
      <c r="J171" s="38">
        <v>36300</v>
      </c>
      <c r="K171" s="7" t="s">
        <v>619</v>
      </c>
      <c r="L171" s="11">
        <v>0.88</v>
      </c>
      <c r="M171" s="11">
        <v>4</v>
      </c>
      <c r="N171" s="11">
        <v>2</v>
      </c>
      <c r="O171" s="7" t="s">
        <v>223</v>
      </c>
      <c r="P171" s="11" t="s">
        <v>270</v>
      </c>
      <c r="Q171" s="16">
        <v>75</v>
      </c>
      <c r="R171" s="94">
        <f>ROUND((((SUBSTITUTE(SUBSTITUTE(G171,"U",""),"*","")*1000)/SUBSTITUTE(J171,"*",""))*100+(((SUBSTITUTE(SUBSTITUTE(G171,"U",""),"*","")*1000)/SUBSTITUTE(J171,"*",""))*100*((1/60)*Q171)/100)),0)*(L171)</f>
        <v>12.32</v>
      </c>
      <c r="S171" s="80">
        <f t="shared" si="2"/>
        <v>6</v>
      </c>
      <c r="T171" s="29" t="s">
        <v>729</v>
      </c>
      <c r="U171" s="7" t="s">
        <v>729</v>
      </c>
      <c r="V171" s="7" t="s">
        <v>730</v>
      </c>
      <c r="W171" s="7" t="s">
        <v>733</v>
      </c>
      <c r="X171" s="7" t="s">
        <v>270</v>
      </c>
      <c r="Y171" s="83">
        <f>5-COUNTIF(T171:X171,"-")</f>
        <v>4</v>
      </c>
      <c r="AA171" s="75" t="s">
        <v>733</v>
      </c>
      <c r="AB171" s="75" t="s">
        <v>730</v>
      </c>
      <c r="AC171" s="75" t="s">
        <v>729</v>
      </c>
      <c r="AD171" s="75" t="s">
        <v>729</v>
      </c>
      <c r="AE171" s="75" t="s">
        <v>270</v>
      </c>
      <c r="AG171" s="105">
        <v>0</v>
      </c>
      <c r="AH171" s="105">
        <v>0</v>
      </c>
      <c r="AI171" s="105">
        <v>0</v>
      </c>
      <c r="AJ171" s="70">
        <v>4</v>
      </c>
      <c r="AK171" s="1" t="s">
        <v>270</v>
      </c>
      <c r="AL171" s="144">
        <v>0</v>
      </c>
      <c r="AM171" s="11">
        <v>0</v>
      </c>
      <c r="AN171" s="105">
        <v>0</v>
      </c>
      <c r="AO171" s="105">
        <v>11</v>
      </c>
      <c r="AP171" s="8" t="s">
        <v>270</v>
      </c>
      <c r="AQ171" s="89">
        <f>SUM(AL171:AO171)</f>
        <v>11</v>
      </c>
      <c r="AR171" s="85" t="str">
        <f>INDEX($AL$2:$AO$2,0,MATCH(MAX(AL171:AO171),AL171:AO171,0))&amp;"/"&amp;INDEX($AG$2:$AJ$2,0,MATCH(MAX(AG171:AJ171),AG171:AJ171,0))</f>
        <v>Uni/Uni</v>
      </c>
      <c r="AS171" s="238">
        <v>2</v>
      </c>
      <c r="AT171" s="197">
        <v>4</v>
      </c>
      <c r="AU171" s="197">
        <v>3</v>
      </c>
      <c r="AV171" s="198">
        <v>4</v>
      </c>
      <c r="AW171" s="19" t="str">
        <f>SUM(AT171:AV171)&amp;IF(ISBLANK(AX171),"","-1")</f>
        <v>11</v>
      </c>
      <c r="AX171" s="64"/>
      <c r="AY171" s="71">
        <v>21</v>
      </c>
      <c r="AZ171" s="11">
        <v>0.2</v>
      </c>
      <c r="BA171" s="243">
        <v>70</v>
      </c>
      <c r="BB171" s="27" t="s">
        <v>273</v>
      </c>
      <c r="BC171" s="27"/>
      <c r="BD171" s="27"/>
      <c r="BE171" s="27"/>
      <c r="BF171" s="54" t="s">
        <v>1875</v>
      </c>
      <c r="BG171" s="247" t="s">
        <v>1870</v>
      </c>
      <c r="BH171" s="51"/>
      <c r="BI171" s="64"/>
      <c r="BJ171" s="23" t="s">
        <v>1806</v>
      </c>
      <c r="BK171" s="23" t="s">
        <v>1807</v>
      </c>
      <c r="BL171" s="23" t="s">
        <v>1808</v>
      </c>
      <c r="BM171" s="23" t="s">
        <v>1810</v>
      </c>
      <c r="BN171" s="79" t="s">
        <v>1866</v>
      </c>
      <c r="BO171" s="22" t="s">
        <v>304</v>
      </c>
      <c r="BP171" s="9" t="s">
        <v>305</v>
      </c>
      <c r="BQ171" s="9" t="s">
        <v>306</v>
      </c>
      <c r="BR171" s="68"/>
      <c r="BS171" s="9"/>
      <c r="BT171" s="20" t="s">
        <v>572</v>
      </c>
      <c r="BU171" s="23" t="s">
        <v>572</v>
      </c>
      <c r="BV171" s="23" t="s">
        <v>572</v>
      </c>
      <c r="BW171" s="23" t="s">
        <v>572</v>
      </c>
      <c r="BY171" s="20" t="s">
        <v>572</v>
      </c>
      <c r="BZ171" s="2" t="s">
        <v>572</v>
      </c>
      <c r="CC171" s="23" t="s">
        <v>83</v>
      </c>
      <c r="CG171" s="14"/>
      <c r="CI171" s="23" t="s">
        <v>83</v>
      </c>
      <c r="CT171" s="252" t="s">
        <v>83</v>
      </c>
    </row>
    <row r="172" spans="1:98" ht="26.1" customHeight="1">
      <c r="A172" s="63">
        <v>120</v>
      </c>
      <c r="B172" s="101" t="s">
        <v>880</v>
      </c>
      <c r="C172" s="103" t="s">
        <v>1248</v>
      </c>
      <c r="D172" s="181" t="s">
        <v>1795</v>
      </c>
      <c r="E172" s="258" t="s">
        <v>210</v>
      </c>
      <c r="F172" s="196" t="s">
        <v>717</v>
      </c>
      <c r="G172" s="8">
        <v>5</v>
      </c>
      <c r="H172" s="8" t="s">
        <v>1794</v>
      </c>
      <c r="I172" s="2" t="s">
        <v>84</v>
      </c>
      <c r="J172" s="193">
        <v>27225</v>
      </c>
      <c r="K172" s="7" t="s">
        <v>619</v>
      </c>
      <c r="L172" s="11">
        <v>0.88</v>
      </c>
      <c r="M172" s="11">
        <v>4</v>
      </c>
      <c r="N172" s="11">
        <v>2</v>
      </c>
      <c r="O172" s="7" t="s">
        <v>269</v>
      </c>
      <c r="P172" s="11" t="s">
        <v>270</v>
      </c>
      <c r="Q172" s="16">
        <v>30</v>
      </c>
      <c r="R172" s="94">
        <f>ROUND((((SUBSTITUTE(SUBSTITUTE(G172,"U",""),"*","")*1000)/SUBSTITUTE(J172,"*",""))*100+(((SUBSTITUTE(SUBSTITUTE(G172,"U",""),"*","")*1000)/SUBSTITUTE(J172,"*",""))*100*((1/60)*Q172)/100)),0)*(L172)</f>
        <v>15.84</v>
      </c>
      <c r="S172" s="80">
        <f t="shared" si="2"/>
        <v>6</v>
      </c>
      <c r="T172" s="29" t="s">
        <v>729</v>
      </c>
      <c r="U172" s="7" t="s">
        <v>729</v>
      </c>
      <c r="V172" s="7" t="s">
        <v>730</v>
      </c>
      <c r="W172" s="7" t="s">
        <v>733</v>
      </c>
      <c r="X172" s="7" t="s">
        <v>270</v>
      </c>
      <c r="Y172" s="83">
        <f>5-COUNTIF(T172:X172,"-")</f>
        <v>4</v>
      </c>
      <c r="AA172" s="75" t="s">
        <v>733</v>
      </c>
      <c r="AB172" s="75" t="s">
        <v>730</v>
      </c>
      <c r="AC172" s="75" t="s">
        <v>729</v>
      </c>
      <c r="AD172" s="75" t="s">
        <v>729</v>
      </c>
      <c r="AE172" s="75" t="s">
        <v>270</v>
      </c>
      <c r="AG172" s="105">
        <v>0</v>
      </c>
      <c r="AH172" s="105">
        <v>0</v>
      </c>
      <c r="AI172" s="105">
        <v>0</v>
      </c>
      <c r="AJ172" s="70">
        <v>4</v>
      </c>
      <c r="AK172" s="1" t="s">
        <v>270</v>
      </c>
      <c r="AL172" s="144">
        <v>0</v>
      </c>
      <c r="AM172" s="11">
        <v>0</v>
      </c>
      <c r="AN172" s="105">
        <v>0</v>
      </c>
      <c r="AO172" s="105">
        <v>11</v>
      </c>
      <c r="AP172" s="8" t="s">
        <v>270</v>
      </c>
      <c r="AQ172" s="89">
        <f>SUM(AL172:AO172)</f>
        <v>11</v>
      </c>
      <c r="AR172" s="85" t="str">
        <f>INDEX($AL$2:$AO$2,0,MATCH(MAX(AL172:AO172),AL172:AO172,0))&amp;"/"&amp;INDEX($AG$2:$AJ$2,0,MATCH(MAX(AG172:AJ172),AG172:AJ172,0))</f>
        <v>Uni/Uni</v>
      </c>
      <c r="AS172" s="238">
        <v>2</v>
      </c>
      <c r="AT172" s="197">
        <v>3</v>
      </c>
      <c r="AU172" s="197">
        <v>4</v>
      </c>
      <c r="AV172" s="198">
        <v>3</v>
      </c>
      <c r="AW172" s="19" t="str">
        <f>SUM(AT172:AV172)&amp;IF(ISBLANK(AX172),"","-1")</f>
        <v>10</v>
      </c>
      <c r="AX172" s="64"/>
      <c r="AY172" s="71">
        <v>23</v>
      </c>
      <c r="AZ172" s="11">
        <v>0.2</v>
      </c>
      <c r="BA172" s="243">
        <v>80</v>
      </c>
      <c r="BB172" s="27" t="s">
        <v>273</v>
      </c>
      <c r="BC172" s="27"/>
      <c r="BD172" s="27"/>
      <c r="BE172" s="27"/>
      <c r="BF172" s="54" t="s">
        <v>825</v>
      </c>
      <c r="BG172" s="247">
        <v>5</v>
      </c>
      <c r="BH172" s="51"/>
      <c r="BI172" s="64"/>
      <c r="BJ172" s="22"/>
      <c r="BK172" s="22"/>
      <c r="BL172" s="22"/>
      <c r="BM172" s="22"/>
      <c r="BN172" s="68"/>
      <c r="BO172" s="22" t="s">
        <v>304</v>
      </c>
      <c r="BP172" s="9" t="s">
        <v>305</v>
      </c>
      <c r="BQ172" s="9" t="s">
        <v>306</v>
      </c>
      <c r="BR172" s="68"/>
      <c r="BS172" s="22"/>
      <c r="BT172" s="20" t="s">
        <v>572</v>
      </c>
      <c r="BU172" s="23" t="s">
        <v>572</v>
      </c>
      <c r="BV172" s="23" t="s">
        <v>572</v>
      </c>
      <c r="BW172" s="23" t="s">
        <v>572</v>
      </c>
      <c r="BY172" s="20" t="s">
        <v>572</v>
      </c>
      <c r="BZ172" s="2" t="s">
        <v>572</v>
      </c>
      <c r="CC172" s="23" t="s">
        <v>86</v>
      </c>
      <c r="CG172" s="14"/>
      <c r="CI172" s="23" t="s">
        <v>86</v>
      </c>
      <c r="CT172" s="252" t="s">
        <v>86</v>
      </c>
    </row>
    <row r="173" spans="1:98" s="14" customFormat="1" ht="26.1" customHeight="1">
      <c r="A173" s="184">
        <v>120.2</v>
      </c>
      <c r="B173" s="101" t="s">
        <v>880</v>
      </c>
      <c r="C173" s="103" t="s">
        <v>1248</v>
      </c>
      <c r="D173" s="185" t="s">
        <v>1795</v>
      </c>
      <c r="E173" s="259" t="s">
        <v>210</v>
      </c>
      <c r="F173" s="184" t="s">
        <v>717</v>
      </c>
      <c r="G173" s="187" t="s">
        <v>1876</v>
      </c>
      <c r="H173" s="187" t="s">
        <v>1782</v>
      </c>
      <c r="I173" s="2" t="s">
        <v>84</v>
      </c>
      <c r="J173" s="38">
        <v>36300</v>
      </c>
      <c r="K173" s="7" t="s">
        <v>619</v>
      </c>
      <c r="L173" s="11">
        <v>0.88</v>
      </c>
      <c r="M173" s="11">
        <v>4</v>
      </c>
      <c r="N173" s="11">
        <v>2</v>
      </c>
      <c r="O173" s="7" t="s">
        <v>269</v>
      </c>
      <c r="P173" s="11" t="s">
        <v>270</v>
      </c>
      <c r="Q173" s="16">
        <v>30</v>
      </c>
      <c r="R173" s="94">
        <f>ROUND((((SUBSTITUTE(SUBSTITUTE(G173,"U",""),"*","")*1000)/SUBSTITUTE(J173,"*",""))*100+(((SUBSTITUTE(SUBSTITUTE(G173,"U",""),"*","")*1000)/SUBSTITUTE(J173,"*",""))*100*((1/60)*Q173)/100)),0)*(L173)</f>
        <v>12.32</v>
      </c>
      <c r="S173" s="80">
        <f t="shared" si="2"/>
        <v>6</v>
      </c>
      <c r="T173" s="29" t="s">
        <v>729</v>
      </c>
      <c r="U173" s="7" t="s">
        <v>729</v>
      </c>
      <c r="V173" s="7" t="s">
        <v>730</v>
      </c>
      <c r="W173" s="7" t="s">
        <v>733</v>
      </c>
      <c r="X173" s="7" t="s">
        <v>270</v>
      </c>
      <c r="Y173" s="83">
        <f>5-COUNTIF(T173:X173,"-")</f>
        <v>4</v>
      </c>
      <c r="Z173" s="140"/>
      <c r="AA173" s="75" t="s">
        <v>733</v>
      </c>
      <c r="AB173" s="75" t="s">
        <v>730</v>
      </c>
      <c r="AC173" s="75" t="s">
        <v>729</v>
      </c>
      <c r="AD173" s="75" t="s">
        <v>729</v>
      </c>
      <c r="AE173" s="75" t="s">
        <v>270</v>
      </c>
      <c r="AF173" s="140"/>
      <c r="AG173" s="105">
        <v>0</v>
      </c>
      <c r="AH173" s="105">
        <v>0</v>
      </c>
      <c r="AI173" s="105">
        <v>0</v>
      </c>
      <c r="AJ173" s="70">
        <v>4</v>
      </c>
      <c r="AK173" s="1" t="s">
        <v>270</v>
      </c>
      <c r="AL173" s="144">
        <v>0</v>
      </c>
      <c r="AM173" s="11">
        <v>0</v>
      </c>
      <c r="AN173" s="105">
        <v>0</v>
      </c>
      <c r="AO173" s="105">
        <v>11</v>
      </c>
      <c r="AP173" s="8" t="s">
        <v>270</v>
      </c>
      <c r="AQ173" s="89">
        <f>SUM(AL173:AO173)</f>
        <v>11</v>
      </c>
      <c r="AR173" s="85" t="str">
        <f>INDEX($AL$2:$AO$2,0,MATCH(MAX(AL173:AO173),AL173:AO173,0))&amp;"/"&amp;INDEX($AG$2:$AJ$2,0,MATCH(MAX(AG173:AJ173),AG173:AJ173,0))</f>
        <v>Uni/Uni</v>
      </c>
      <c r="AS173" s="238">
        <v>2</v>
      </c>
      <c r="AT173" s="197">
        <v>4</v>
      </c>
      <c r="AU173" s="197">
        <v>4</v>
      </c>
      <c r="AV173" s="198">
        <v>3</v>
      </c>
      <c r="AW173" s="19" t="str">
        <f>SUM(AT173:AV173)&amp;IF(ISBLANK(AX173),"","-1")</f>
        <v>11</v>
      </c>
      <c r="AX173" s="64"/>
      <c r="AY173" s="71">
        <v>23</v>
      </c>
      <c r="AZ173" s="11">
        <v>0.2</v>
      </c>
      <c r="BA173" s="243">
        <v>80</v>
      </c>
      <c r="BB173" s="27" t="s">
        <v>273</v>
      </c>
      <c r="BC173" s="27"/>
      <c r="BD173" s="27"/>
      <c r="BE173" s="27"/>
      <c r="BF173" s="54" t="s">
        <v>1875</v>
      </c>
      <c r="BG173" s="247" t="s">
        <v>1871</v>
      </c>
      <c r="BH173" s="51"/>
      <c r="BI173" s="64"/>
      <c r="BJ173" s="23" t="s">
        <v>1806</v>
      </c>
      <c r="BK173" s="23" t="s">
        <v>1807</v>
      </c>
      <c r="BL173" s="23" t="s">
        <v>1808</v>
      </c>
      <c r="BM173" s="23" t="s">
        <v>1810</v>
      </c>
      <c r="BN173" s="79" t="s">
        <v>1866</v>
      </c>
      <c r="BO173" s="22" t="s">
        <v>304</v>
      </c>
      <c r="BP173" s="9" t="s">
        <v>305</v>
      </c>
      <c r="BQ173" s="9" t="s">
        <v>306</v>
      </c>
      <c r="BR173" s="68"/>
      <c r="BS173" s="22"/>
      <c r="BT173" s="20" t="s">
        <v>572</v>
      </c>
      <c r="BU173" s="23" t="s">
        <v>572</v>
      </c>
      <c r="BV173" s="23" t="s">
        <v>572</v>
      </c>
      <c r="BW173" s="23" t="s">
        <v>572</v>
      </c>
      <c r="BX173" s="23"/>
      <c r="BY173" s="20" t="s">
        <v>572</v>
      </c>
      <c r="BZ173" s="2" t="s">
        <v>572</v>
      </c>
      <c r="CA173" s="2"/>
      <c r="CB173" s="69"/>
      <c r="CC173" s="23" t="s">
        <v>86</v>
      </c>
      <c r="CD173" s="2"/>
      <c r="CE173" s="2"/>
      <c r="CF173" s="2"/>
      <c r="CH173" s="69"/>
      <c r="CI173" s="23" t="s">
        <v>86</v>
      </c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52" t="s">
        <v>86</v>
      </c>
    </row>
    <row r="174" spans="1:98" ht="26.1" customHeight="1">
      <c r="A174" s="62">
        <v>121</v>
      </c>
      <c r="B174" s="101" t="s">
        <v>881</v>
      </c>
      <c r="C174" s="103" t="s">
        <v>1249</v>
      </c>
      <c r="D174" s="10" t="s">
        <v>90</v>
      </c>
      <c r="E174" s="258" t="s">
        <v>210</v>
      </c>
      <c r="F174" s="196" t="s">
        <v>716</v>
      </c>
      <c r="G174" s="8">
        <v>2</v>
      </c>
      <c r="H174" s="8" t="s">
        <v>270</v>
      </c>
      <c r="I174" s="2" t="s">
        <v>88</v>
      </c>
      <c r="J174" s="38">
        <v>16500</v>
      </c>
      <c r="K174" s="38">
        <v>2583</v>
      </c>
      <c r="L174" s="11">
        <v>0.83</v>
      </c>
      <c r="M174" s="11">
        <v>3</v>
      </c>
      <c r="N174" s="11">
        <v>1</v>
      </c>
      <c r="O174" s="7" t="s">
        <v>223</v>
      </c>
      <c r="P174" s="11" t="s">
        <v>270</v>
      </c>
      <c r="Q174" s="16">
        <v>100</v>
      </c>
      <c r="R174" s="94">
        <f>ROUND((((SUBSTITUTE(SUBSTITUTE(G174,"U",""),"*","")*1000)/SUBSTITUTE(J174,"*",""))*100+(((SUBSTITUTE(SUBSTITUTE(G174,"U",""),"*","")*1000)/SUBSTITUTE(J174,"*",""))*100*((1/60)*Q174)/100)),0)*(L174)</f>
        <v>9.9599999999999991</v>
      </c>
      <c r="S174" s="80">
        <f t="shared" si="2"/>
        <v>4</v>
      </c>
      <c r="T174" s="29" t="s">
        <v>735</v>
      </c>
      <c r="U174" s="7" t="s">
        <v>731</v>
      </c>
      <c r="V174" s="7" t="s">
        <v>736</v>
      </c>
      <c r="W174" s="7" t="s">
        <v>728</v>
      </c>
      <c r="X174" s="7" t="s">
        <v>270</v>
      </c>
      <c r="Y174" s="83">
        <f>5-COUNTIF(T174:X174,"-")</f>
        <v>4</v>
      </c>
      <c r="AA174" s="75" t="s">
        <v>731</v>
      </c>
      <c r="AB174" s="75" t="s">
        <v>735</v>
      </c>
      <c r="AC174" s="75" t="s">
        <v>736</v>
      </c>
      <c r="AD174" s="75" t="s">
        <v>728</v>
      </c>
      <c r="AE174" s="75" t="s">
        <v>270</v>
      </c>
      <c r="AG174" s="105">
        <v>2</v>
      </c>
      <c r="AH174" s="105">
        <v>1</v>
      </c>
      <c r="AI174" s="105">
        <v>1</v>
      </c>
      <c r="AJ174" s="70">
        <v>0</v>
      </c>
      <c r="AK174" s="1" t="s">
        <v>270</v>
      </c>
      <c r="AL174" s="144">
        <v>3</v>
      </c>
      <c r="AM174" s="11">
        <v>1</v>
      </c>
      <c r="AN174" s="105">
        <v>1</v>
      </c>
      <c r="AO174" s="105">
        <v>0</v>
      </c>
      <c r="AP174" s="8" t="s">
        <v>270</v>
      </c>
      <c r="AQ174" s="89">
        <f>SUM(AL174:AO174)</f>
        <v>5</v>
      </c>
      <c r="AR174" s="85" t="str">
        <f>INDEX($AL$2:$AO$2,0,MATCH(MAX(AL174:AO174),AL174:AO174,0))&amp;"/"&amp;INDEX($AG$2:$AJ$2,0,MATCH(MAX(AG174:AJ174),AG174:AJ174,0))</f>
        <v>Tac/Tac</v>
      </c>
      <c r="AS174" s="238">
        <v>2</v>
      </c>
      <c r="AT174" s="197">
        <v>2</v>
      </c>
      <c r="AU174" s="33">
        <v>1</v>
      </c>
      <c r="AV174" s="17">
        <v>1</v>
      </c>
      <c r="AW174" s="19" t="str">
        <f>SUM(AT174:AV174)&amp;IF(ISBLANK(AX174),"","-1")</f>
        <v>4</v>
      </c>
      <c r="AX174" s="64"/>
      <c r="AY174" s="71">
        <v>16</v>
      </c>
      <c r="AZ174" s="11">
        <v>0.2</v>
      </c>
      <c r="BA174" s="243">
        <v>70</v>
      </c>
      <c r="BB174" s="27" t="s">
        <v>273</v>
      </c>
      <c r="BC174" s="27"/>
      <c r="BD174" s="27"/>
      <c r="BE174" s="27"/>
      <c r="BF174" s="54" t="s">
        <v>755</v>
      </c>
      <c r="BG174" s="247"/>
      <c r="BH174" s="51"/>
      <c r="BI174" s="64"/>
      <c r="BJ174" s="22"/>
      <c r="BK174" s="9"/>
      <c r="BL174" s="9"/>
      <c r="BM174" s="9"/>
      <c r="BN174" s="68"/>
      <c r="BO174" s="22" t="s">
        <v>402</v>
      </c>
      <c r="BP174" s="9" t="s">
        <v>403</v>
      </c>
      <c r="BQ174" s="9" t="s">
        <v>404</v>
      </c>
      <c r="BR174" s="68"/>
      <c r="BS174" s="22"/>
      <c r="BT174" s="21" t="s">
        <v>595</v>
      </c>
      <c r="BU174" s="22" t="s">
        <v>406</v>
      </c>
      <c r="BV174" s="22" t="s">
        <v>594</v>
      </c>
      <c r="CA174" s="14"/>
      <c r="CC174" s="23" t="s">
        <v>41</v>
      </c>
      <c r="CG174" s="14"/>
      <c r="CI174" s="23" t="s">
        <v>41</v>
      </c>
      <c r="CT174" s="252" t="s">
        <v>41</v>
      </c>
    </row>
    <row r="175" spans="1:98" s="14" customFormat="1" ht="26.1" customHeight="1">
      <c r="A175" s="62">
        <v>122</v>
      </c>
      <c r="B175" s="101" t="s">
        <v>882</v>
      </c>
      <c r="C175" s="103" t="s">
        <v>1250</v>
      </c>
      <c r="D175" s="10" t="s">
        <v>187</v>
      </c>
      <c r="E175" s="258" t="s">
        <v>210</v>
      </c>
      <c r="F175" s="196" t="s">
        <v>715</v>
      </c>
      <c r="G175" s="8">
        <v>3</v>
      </c>
      <c r="H175" s="8" t="s">
        <v>270</v>
      </c>
      <c r="I175" s="2" t="s">
        <v>88</v>
      </c>
      <c r="J175" s="38">
        <v>22000</v>
      </c>
      <c r="K175" s="7" t="s">
        <v>571</v>
      </c>
      <c r="L175" s="11">
        <v>0.83</v>
      </c>
      <c r="M175" s="11">
        <v>3</v>
      </c>
      <c r="N175" s="11">
        <v>2</v>
      </c>
      <c r="O175" s="7" t="s">
        <v>223</v>
      </c>
      <c r="P175" s="11" t="s">
        <v>270</v>
      </c>
      <c r="Q175" s="16">
        <v>125</v>
      </c>
      <c r="R175" s="94">
        <f>ROUND((((SUBSTITUTE(SUBSTITUTE(G175,"U",""),"*","")*1000)/SUBSTITUTE(J175,"*",""))*100+(((SUBSTITUTE(SUBSTITUTE(G175,"U",""),"*","")*1000)/SUBSTITUTE(J175,"*",""))*100*((1/60)*Q175)/100)),0)*(L175)</f>
        <v>11.62</v>
      </c>
      <c r="S175" s="80">
        <f t="shared" si="2"/>
        <v>5</v>
      </c>
      <c r="T175" s="29" t="s">
        <v>735</v>
      </c>
      <c r="U175" s="7" t="s">
        <v>720</v>
      </c>
      <c r="V175" s="7" t="s">
        <v>732</v>
      </c>
      <c r="W175" s="7" t="s">
        <v>722</v>
      </c>
      <c r="X175" s="7" t="s">
        <v>270</v>
      </c>
      <c r="Y175" s="83">
        <f>5-COUNTIF(T175:X175,"-")</f>
        <v>4</v>
      </c>
      <c r="Z175" s="140"/>
      <c r="AA175" s="75" t="s">
        <v>720</v>
      </c>
      <c r="AB175" s="75" t="s">
        <v>732</v>
      </c>
      <c r="AC175" s="75" t="s">
        <v>722</v>
      </c>
      <c r="AD175" s="75" t="s">
        <v>735</v>
      </c>
      <c r="AE175" s="75" t="s">
        <v>270</v>
      </c>
      <c r="AF175" s="140"/>
      <c r="AG175" s="105">
        <v>3</v>
      </c>
      <c r="AH175" s="105">
        <v>2</v>
      </c>
      <c r="AI175" s="105">
        <v>2</v>
      </c>
      <c r="AJ175" s="70">
        <v>0</v>
      </c>
      <c r="AK175" s="1" t="s">
        <v>270</v>
      </c>
      <c r="AL175" s="144">
        <v>4</v>
      </c>
      <c r="AM175" s="11">
        <v>2</v>
      </c>
      <c r="AN175" s="105">
        <v>2</v>
      </c>
      <c r="AO175" s="105">
        <v>0</v>
      </c>
      <c r="AP175" s="8" t="s">
        <v>270</v>
      </c>
      <c r="AQ175" s="89">
        <f>SUM(AL175:AO175)</f>
        <v>8</v>
      </c>
      <c r="AR175" s="85" t="str">
        <f>INDEX($AL$2:$AO$2,0,MATCH(MAX(AL175:AO175),AL175:AO175,0))&amp;"/"&amp;INDEX($AG$2:$AJ$2,0,MATCH(MAX(AG175:AJ175),AG175:AJ175,0))</f>
        <v>Tac/Tac</v>
      </c>
      <c r="AS175" s="238">
        <v>2</v>
      </c>
      <c r="AT175" s="197">
        <v>3</v>
      </c>
      <c r="AU175" s="33">
        <v>1</v>
      </c>
      <c r="AV175" s="17">
        <v>1</v>
      </c>
      <c r="AW175" s="19" t="str">
        <f>SUM(AT175:AV175)&amp;IF(ISBLANK(AX175),"","-1")</f>
        <v>5</v>
      </c>
      <c r="AX175" s="64"/>
      <c r="AY175" s="71">
        <v>16</v>
      </c>
      <c r="AZ175" s="11">
        <v>0.2</v>
      </c>
      <c r="BA175" s="243">
        <v>70</v>
      </c>
      <c r="BB175" s="27" t="s">
        <v>273</v>
      </c>
      <c r="BC175" s="27"/>
      <c r="BD175" s="27"/>
      <c r="BE175" s="27"/>
      <c r="BF175" s="54" t="s">
        <v>756</v>
      </c>
      <c r="BG175" s="247"/>
      <c r="BH175" s="51"/>
      <c r="BI175" s="64"/>
      <c r="BJ175" s="22"/>
      <c r="BK175" s="9"/>
      <c r="BL175" s="9"/>
      <c r="BM175" s="9"/>
      <c r="BN175" s="68"/>
      <c r="BO175" s="22" t="s">
        <v>376</v>
      </c>
      <c r="BP175" s="9" t="s">
        <v>377</v>
      </c>
      <c r="BQ175" s="9" t="s">
        <v>378</v>
      </c>
      <c r="BR175" s="68"/>
      <c r="BS175" s="22"/>
      <c r="BT175" s="21" t="s">
        <v>568</v>
      </c>
      <c r="BU175" s="22" t="s">
        <v>381</v>
      </c>
      <c r="BV175" s="22" t="s">
        <v>569</v>
      </c>
      <c r="BW175" s="23"/>
      <c r="BX175" s="23"/>
      <c r="BY175" s="20"/>
      <c r="BZ175" s="2"/>
      <c r="CB175" s="69"/>
      <c r="CC175" s="23" t="s">
        <v>41</v>
      </c>
      <c r="CD175" s="2"/>
      <c r="CE175" s="2"/>
      <c r="CF175" s="2"/>
      <c r="CH175" s="69"/>
      <c r="CI175" s="23" t="s">
        <v>41</v>
      </c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52" t="s">
        <v>41</v>
      </c>
    </row>
    <row r="176" spans="1:98" s="14" customFormat="1" ht="26.1" customHeight="1">
      <c r="A176" s="62">
        <v>123</v>
      </c>
      <c r="B176" s="101" t="s">
        <v>1051</v>
      </c>
      <c r="C176" s="103" t="s">
        <v>1251</v>
      </c>
      <c r="D176" s="10" t="s">
        <v>186</v>
      </c>
      <c r="E176" s="258" t="s">
        <v>210</v>
      </c>
      <c r="F176" s="196" t="s">
        <v>715</v>
      </c>
      <c r="G176" s="8">
        <v>3</v>
      </c>
      <c r="H176" s="8" t="s">
        <v>270</v>
      </c>
      <c r="I176" s="2" t="s">
        <v>88</v>
      </c>
      <c r="J176" s="38">
        <v>22000</v>
      </c>
      <c r="K176" s="7" t="s">
        <v>571</v>
      </c>
      <c r="L176" s="11">
        <v>0.83</v>
      </c>
      <c r="M176" s="11">
        <v>3</v>
      </c>
      <c r="N176" s="11">
        <v>2</v>
      </c>
      <c r="O176" s="7" t="s">
        <v>223</v>
      </c>
      <c r="P176" s="11" t="s">
        <v>270</v>
      </c>
      <c r="Q176" s="16">
        <v>125</v>
      </c>
      <c r="R176" s="94">
        <f>ROUND((((SUBSTITUTE(SUBSTITUTE(G176,"U",""),"*","")*1000)/SUBSTITUTE(J176,"*",""))*100+(((SUBSTITUTE(SUBSTITUTE(G176,"U",""),"*","")*1000)/SUBSTITUTE(J176,"*",""))*100*((1/60)*Q176)/100)),0)*(L176)</f>
        <v>11.62</v>
      </c>
      <c r="S176" s="80">
        <f t="shared" si="2"/>
        <v>5</v>
      </c>
      <c r="T176" s="29" t="s">
        <v>731</v>
      </c>
      <c r="U176" s="7" t="s">
        <v>720</v>
      </c>
      <c r="V176" s="7" t="s">
        <v>732</v>
      </c>
      <c r="W176" s="7" t="s">
        <v>722</v>
      </c>
      <c r="X176" s="7" t="s">
        <v>270</v>
      </c>
      <c r="Y176" s="83">
        <f>5-COUNTIF(T176:X176,"-")</f>
        <v>4</v>
      </c>
      <c r="Z176" s="140"/>
      <c r="AA176" s="75" t="s">
        <v>720</v>
      </c>
      <c r="AB176" s="75" t="s">
        <v>731</v>
      </c>
      <c r="AC176" s="75" t="s">
        <v>732</v>
      </c>
      <c r="AD176" s="75" t="s">
        <v>722</v>
      </c>
      <c r="AE176" s="75" t="s">
        <v>270</v>
      </c>
      <c r="AF176" s="140"/>
      <c r="AG176" s="105">
        <v>3</v>
      </c>
      <c r="AH176" s="105">
        <v>2</v>
      </c>
      <c r="AI176" s="105">
        <v>2</v>
      </c>
      <c r="AJ176" s="70">
        <v>0</v>
      </c>
      <c r="AK176" s="1" t="s">
        <v>270</v>
      </c>
      <c r="AL176" s="144">
        <v>5</v>
      </c>
      <c r="AM176" s="11">
        <v>2</v>
      </c>
      <c r="AN176" s="105">
        <v>2</v>
      </c>
      <c r="AO176" s="105">
        <v>0</v>
      </c>
      <c r="AP176" s="8" t="s">
        <v>270</v>
      </c>
      <c r="AQ176" s="89">
        <f>SUM(AL176:AO176)</f>
        <v>9</v>
      </c>
      <c r="AR176" s="85" t="str">
        <f>INDEX($AL$2:$AO$2,0,MATCH(MAX(AL176:AO176),AL176:AO176,0))&amp;"/"&amp;INDEX($AG$2:$AJ$2,0,MATCH(MAX(AG176:AJ176),AG176:AJ176,0))</f>
        <v>Tac/Tac</v>
      </c>
      <c r="AS176" s="238">
        <v>2</v>
      </c>
      <c r="AT176" s="197">
        <v>3</v>
      </c>
      <c r="AU176" s="33">
        <v>2</v>
      </c>
      <c r="AV176" s="17">
        <v>1</v>
      </c>
      <c r="AW176" s="19" t="str">
        <f>SUM(AT176:AV176)&amp;IF(ISBLANK(AX176),"","-1")</f>
        <v>6</v>
      </c>
      <c r="AX176" s="64"/>
      <c r="AY176" s="71">
        <v>16</v>
      </c>
      <c r="AZ176" s="11">
        <v>0.2</v>
      </c>
      <c r="BA176" s="270">
        <v>70</v>
      </c>
      <c r="BB176" s="27" t="s">
        <v>273</v>
      </c>
      <c r="BC176" s="27"/>
      <c r="BD176" s="27"/>
      <c r="BE176" s="27"/>
      <c r="BF176" s="54" t="s">
        <v>757</v>
      </c>
      <c r="BG176" s="247"/>
      <c r="BH176" s="51"/>
      <c r="BI176" s="64"/>
      <c r="BJ176" s="22"/>
      <c r="BK176" s="9"/>
      <c r="BL176" s="9"/>
      <c r="BM176" s="9"/>
      <c r="BN176" s="68"/>
      <c r="BO176" s="22" t="s">
        <v>376</v>
      </c>
      <c r="BP176" s="9" t="s">
        <v>377</v>
      </c>
      <c r="BQ176" s="9" t="s">
        <v>378</v>
      </c>
      <c r="BR176" s="68"/>
      <c r="BS176" s="22"/>
      <c r="BT176" s="21" t="s">
        <v>568</v>
      </c>
      <c r="BU176" s="22" t="s">
        <v>573</v>
      </c>
      <c r="BV176" s="22" t="s">
        <v>569</v>
      </c>
      <c r="BW176" s="23"/>
      <c r="BX176" s="23"/>
      <c r="BY176" s="20"/>
      <c r="BZ176" s="2"/>
      <c r="CB176" s="69"/>
      <c r="CC176" s="23" t="s">
        <v>41</v>
      </c>
      <c r="CD176" s="2"/>
      <c r="CE176" s="2"/>
      <c r="CF176" s="2"/>
      <c r="CH176" s="69"/>
      <c r="CI176" s="23" t="s">
        <v>41</v>
      </c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52" t="s">
        <v>41</v>
      </c>
    </row>
    <row r="177" spans="1:98" s="14" customFormat="1" ht="26.1" customHeight="1">
      <c r="A177" s="62">
        <v>124</v>
      </c>
      <c r="B177" s="101" t="s">
        <v>883</v>
      </c>
      <c r="C177" s="103" t="s">
        <v>1252</v>
      </c>
      <c r="D177" s="10" t="s">
        <v>189</v>
      </c>
      <c r="E177" s="258" t="s">
        <v>210</v>
      </c>
      <c r="F177" s="196" t="s">
        <v>713</v>
      </c>
      <c r="G177" s="8">
        <v>4</v>
      </c>
      <c r="H177" s="8" t="s">
        <v>270</v>
      </c>
      <c r="I177" s="2" t="s">
        <v>88</v>
      </c>
      <c r="J177" s="38">
        <v>27500</v>
      </c>
      <c r="K177" s="7" t="s">
        <v>547</v>
      </c>
      <c r="L177" s="11">
        <v>0.83</v>
      </c>
      <c r="M177" s="11">
        <v>4</v>
      </c>
      <c r="N177" s="11">
        <v>2</v>
      </c>
      <c r="O177" s="7" t="s">
        <v>223</v>
      </c>
      <c r="P177" s="11" t="s">
        <v>270</v>
      </c>
      <c r="Q177" s="16">
        <v>150</v>
      </c>
      <c r="R177" s="94">
        <f>ROUND((((SUBSTITUTE(SUBSTITUTE(G177,"U",""),"*","")*1000)/SUBSTITUTE(J177,"*",""))*100+(((SUBSTITUTE(SUBSTITUTE(G177,"U",""),"*","")*1000)/SUBSTITUTE(J177,"*",""))*100*((1/60)*Q177)/100)),0)*(L177)</f>
        <v>12.45</v>
      </c>
      <c r="S177" s="80">
        <f t="shared" si="2"/>
        <v>6</v>
      </c>
      <c r="T177" s="29" t="s">
        <v>731</v>
      </c>
      <c r="U177" s="7" t="s">
        <v>719</v>
      </c>
      <c r="V177" s="7" t="s">
        <v>732</v>
      </c>
      <c r="W177" s="7" t="s">
        <v>722</v>
      </c>
      <c r="X177" s="7" t="s">
        <v>270</v>
      </c>
      <c r="Y177" s="83">
        <f>5-COUNTIF(T177:X177,"-")</f>
        <v>4</v>
      </c>
      <c r="Z177" s="140"/>
      <c r="AA177" s="75" t="s">
        <v>719</v>
      </c>
      <c r="AB177" s="75" t="s">
        <v>731</v>
      </c>
      <c r="AC177" s="75" t="s">
        <v>732</v>
      </c>
      <c r="AD177" s="75" t="s">
        <v>722</v>
      </c>
      <c r="AE177" s="75" t="s">
        <v>270</v>
      </c>
      <c r="AF177" s="140"/>
      <c r="AG177" s="105">
        <v>4</v>
      </c>
      <c r="AH177" s="105">
        <v>2</v>
      </c>
      <c r="AI177" s="105">
        <v>2</v>
      </c>
      <c r="AJ177" s="70">
        <v>0</v>
      </c>
      <c r="AK177" s="1" t="s">
        <v>270</v>
      </c>
      <c r="AL177" s="144">
        <v>6</v>
      </c>
      <c r="AM177" s="11">
        <v>2</v>
      </c>
      <c r="AN177" s="105">
        <v>2</v>
      </c>
      <c r="AO177" s="105">
        <v>0</v>
      </c>
      <c r="AP177" s="8" t="s">
        <v>270</v>
      </c>
      <c r="AQ177" s="89">
        <f>SUM(AL177:AO177)</f>
        <v>10</v>
      </c>
      <c r="AR177" s="85" t="str">
        <f>INDEX($AL$2:$AO$2,0,MATCH(MAX(AL177:AO177),AL177:AO177,0))&amp;"/"&amp;INDEX($AG$2:$AJ$2,0,MATCH(MAX(AG177:AJ177),AG177:AJ177,0))</f>
        <v>Tac/Tac</v>
      </c>
      <c r="AS177" s="238">
        <v>2</v>
      </c>
      <c r="AT177" s="197">
        <v>3</v>
      </c>
      <c r="AU177" s="33">
        <v>2</v>
      </c>
      <c r="AV177" s="17">
        <v>2</v>
      </c>
      <c r="AW177" s="19" t="str">
        <f>SUM(AT177:AV177)&amp;IF(ISBLANK(AX177),"","-1")</f>
        <v>7</v>
      </c>
      <c r="AX177" s="64"/>
      <c r="AY177" s="71">
        <v>15</v>
      </c>
      <c r="AZ177" s="11">
        <v>0.2</v>
      </c>
      <c r="BA177" s="243">
        <v>60</v>
      </c>
      <c r="BB177" s="27" t="s">
        <v>273</v>
      </c>
      <c r="BC177" s="27"/>
      <c r="BD177" s="27"/>
      <c r="BE177" s="27"/>
      <c r="BF177" s="54" t="s">
        <v>758</v>
      </c>
      <c r="BG177" s="247"/>
      <c r="BH177" s="51"/>
      <c r="BI177" s="64"/>
      <c r="BJ177" s="22"/>
      <c r="BK177" s="9"/>
      <c r="BL177" s="9"/>
      <c r="BM177" s="9"/>
      <c r="BN177" s="68"/>
      <c r="BO177" s="22" t="s">
        <v>359</v>
      </c>
      <c r="BP177" s="9" t="s">
        <v>360</v>
      </c>
      <c r="BQ177" s="9" t="s">
        <v>361</v>
      </c>
      <c r="BR177" s="68"/>
      <c r="BS177" s="9"/>
      <c r="BT177" s="20" t="s">
        <v>572</v>
      </c>
      <c r="BU177" s="23" t="s">
        <v>572</v>
      </c>
      <c r="BV177" s="23" t="s">
        <v>572</v>
      </c>
      <c r="BW177" s="23" t="s">
        <v>572</v>
      </c>
      <c r="BX177" s="23"/>
      <c r="BY177" s="20"/>
      <c r="BZ177" s="2"/>
      <c r="CB177" s="69"/>
      <c r="CC177" s="23" t="s">
        <v>41</v>
      </c>
      <c r="CD177" s="2"/>
      <c r="CE177" s="2"/>
      <c r="CF177" s="2"/>
      <c r="CH177" s="69"/>
      <c r="CI177" s="23" t="s">
        <v>41</v>
      </c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52" t="s">
        <v>41</v>
      </c>
    </row>
    <row r="178" spans="1:98" ht="26.1" customHeight="1">
      <c r="A178" s="62">
        <v>125</v>
      </c>
      <c r="B178" s="101" t="s">
        <v>1052</v>
      </c>
      <c r="C178" s="103" t="s">
        <v>1253</v>
      </c>
      <c r="D178" s="10" t="s">
        <v>188</v>
      </c>
      <c r="E178" s="258" t="s">
        <v>210</v>
      </c>
      <c r="F178" s="196" t="s">
        <v>713</v>
      </c>
      <c r="G178" s="8">
        <v>4</v>
      </c>
      <c r="H178" s="8" t="s">
        <v>270</v>
      </c>
      <c r="I178" s="2" t="s">
        <v>88</v>
      </c>
      <c r="J178" s="38">
        <v>27500</v>
      </c>
      <c r="K178" s="7" t="s">
        <v>547</v>
      </c>
      <c r="L178" s="11">
        <v>0.83</v>
      </c>
      <c r="M178" s="11">
        <v>4</v>
      </c>
      <c r="N178" s="11">
        <v>2</v>
      </c>
      <c r="O178" s="7" t="s">
        <v>223</v>
      </c>
      <c r="P178" s="11" t="s">
        <v>270</v>
      </c>
      <c r="Q178" s="16">
        <v>150</v>
      </c>
      <c r="R178" s="94">
        <f>ROUND((((SUBSTITUTE(SUBSTITUTE(G178,"U",""),"*","")*1000)/SUBSTITUTE(J178,"*",""))*100+(((SUBSTITUTE(SUBSTITUTE(G178,"U",""),"*","")*1000)/SUBSTITUTE(J178,"*",""))*100*((1/60)*Q178)/100)),0)*(L178)</f>
        <v>12.45</v>
      </c>
      <c r="S178" s="80">
        <f t="shared" si="2"/>
        <v>6</v>
      </c>
      <c r="T178" s="29" t="s">
        <v>735</v>
      </c>
      <c r="U178" s="7" t="s">
        <v>731</v>
      </c>
      <c r="V178" s="7" t="s">
        <v>719</v>
      </c>
      <c r="W178" s="7" t="s">
        <v>732</v>
      </c>
      <c r="X178" s="7" t="s">
        <v>722</v>
      </c>
      <c r="Y178" s="83">
        <f>5-COUNTIF(T178:X178,"-")</f>
        <v>5</v>
      </c>
      <c r="AA178" s="75" t="s">
        <v>719</v>
      </c>
      <c r="AB178" s="75" t="s">
        <v>731</v>
      </c>
      <c r="AC178" s="75" t="s">
        <v>732</v>
      </c>
      <c r="AD178" s="75" t="s">
        <v>722</v>
      </c>
      <c r="AE178" s="75" t="s">
        <v>735</v>
      </c>
      <c r="AG178" s="105">
        <v>4</v>
      </c>
      <c r="AH178" s="105">
        <v>2</v>
      </c>
      <c r="AI178" s="105">
        <v>2</v>
      </c>
      <c r="AJ178" s="70">
        <v>0</v>
      </c>
      <c r="AK178" s="1" t="s">
        <v>270</v>
      </c>
      <c r="AL178" s="144">
        <v>7</v>
      </c>
      <c r="AM178" s="11">
        <v>2</v>
      </c>
      <c r="AN178" s="105">
        <v>2</v>
      </c>
      <c r="AO178" s="105">
        <v>0</v>
      </c>
      <c r="AP178" s="8" t="s">
        <v>270</v>
      </c>
      <c r="AQ178" s="89">
        <f>SUM(AL178:AO178)</f>
        <v>11</v>
      </c>
      <c r="AR178" s="85" t="str">
        <f>INDEX($AL$2:$AO$2,0,MATCH(MAX(AL178:AO178),AL178:AO178,0))&amp;"/"&amp;INDEX($AG$2:$AJ$2,0,MATCH(MAX(AG178:AJ178),AG178:AJ178,0))</f>
        <v>Tac/Tac</v>
      </c>
      <c r="AS178" s="238">
        <v>2</v>
      </c>
      <c r="AT178" s="197">
        <v>3</v>
      </c>
      <c r="AU178" s="33">
        <v>3</v>
      </c>
      <c r="AV178" s="17">
        <v>2</v>
      </c>
      <c r="AW178" s="19" t="str">
        <f>SUM(AT178:AV178)&amp;IF(ISBLANK(AX178),"","-1")</f>
        <v>8-1</v>
      </c>
      <c r="AX178" s="68" t="s">
        <v>549</v>
      </c>
      <c r="AY178" s="71">
        <v>15</v>
      </c>
      <c r="AZ178" s="11">
        <v>0.2</v>
      </c>
      <c r="BA178" s="243">
        <v>60</v>
      </c>
      <c r="BB178" s="27" t="s">
        <v>273</v>
      </c>
      <c r="BC178" s="27"/>
      <c r="BD178" s="27"/>
      <c r="BE178" s="27"/>
      <c r="BF178" s="54" t="s">
        <v>759</v>
      </c>
      <c r="BG178" s="247"/>
      <c r="BH178" s="51"/>
      <c r="BI178" s="64"/>
      <c r="BJ178" s="22"/>
      <c r="BK178" s="9"/>
      <c r="BL178" s="9"/>
      <c r="BM178" s="9"/>
      <c r="BN178" s="68"/>
      <c r="BO178" s="22" t="s">
        <v>359</v>
      </c>
      <c r="BP178" s="9" t="s">
        <v>360</v>
      </c>
      <c r="BQ178" s="9" t="s">
        <v>361</v>
      </c>
      <c r="BR178" s="68"/>
      <c r="BS178" s="22"/>
      <c r="BT178" s="20" t="s">
        <v>572</v>
      </c>
      <c r="BU178" s="23" t="s">
        <v>572</v>
      </c>
      <c r="BV178" s="23" t="s">
        <v>572</v>
      </c>
      <c r="BW178" s="23" t="s">
        <v>572</v>
      </c>
      <c r="CA178" s="14"/>
      <c r="CC178" s="23" t="s">
        <v>41</v>
      </c>
      <c r="CD178" s="2" t="s">
        <v>548</v>
      </c>
      <c r="CG178" s="14"/>
      <c r="CI178" s="23" t="s">
        <v>41</v>
      </c>
      <c r="CT178" s="252" t="s">
        <v>41</v>
      </c>
    </row>
    <row r="179" spans="1:98" ht="26.1" customHeight="1">
      <c r="A179" s="62">
        <v>126</v>
      </c>
      <c r="B179" s="101" t="s">
        <v>884</v>
      </c>
      <c r="C179" s="103" t="s">
        <v>1254</v>
      </c>
      <c r="D179" s="10" t="s">
        <v>87</v>
      </c>
      <c r="E179" s="258" t="s">
        <v>210</v>
      </c>
      <c r="F179" s="196" t="s">
        <v>711</v>
      </c>
      <c r="G179" s="8">
        <v>5</v>
      </c>
      <c r="H179" s="8" t="s">
        <v>270</v>
      </c>
      <c r="I179" s="2" t="s">
        <v>88</v>
      </c>
      <c r="J179" s="38">
        <v>33000</v>
      </c>
      <c r="K179" s="7" t="s">
        <v>602</v>
      </c>
      <c r="L179" s="11">
        <v>0.83</v>
      </c>
      <c r="M179" s="11">
        <v>4</v>
      </c>
      <c r="N179" s="11">
        <v>3</v>
      </c>
      <c r="O179" s="7" t="s">
        <v>223</v>
      </c>
      <c r="P179" s="11" t="s">
        <v>270</v>
      </c>
      <c r="Q179" s="16">
        <v>200</v>
      </c>
      <c r="R179" s="94">
        <f>ROUND((((SUBSTITUTE(SUBSTITUTE(G179,"U",""),"*","")*1000)/SUBSTITUTE(J179,"*",""))*100+(((SUBSTITUTE(SUBSTITUTE(G179,"U",""),"*","")*1000)/SUBSTITUTE(J179,"*",""))*100*((1/60)*Q179)/100)),0)*(L179)</f>
        <v>13.28</v>
      </c>
      <c r="S179" s="80">
        <f t="shared" si="2"/>
        <v>7</v>
      </c>
      <c r="T179" s="29" t="s">
        <v>735</v>
      </c>
      <c r="U179" s="7" t="s">
        <v>720</v>
      </c>
      <c r="V179" s="7" t="s">
        <v>719</v>
      </c>
      <c r="W179" s="7" t="s">
        <v>732</v>
      </c>
      <c r="X179" s="7" t="s">
        <v>722</v>
      </c>
      <c r="Y179" s="83">
        <f>5-COUNTIF(T179:X179,"-")</f>
        <v>5</v>
      </c>
      <c r="AA179" s="75" t="s">
        <v>719</v>
      </c>
      <c r="AB179" s="75" t="s">
        <v>720</v>
      </c>
      <c r="AC179" s="75" t="s">
        <v>732</v>
      </c>
      <c r="AD179" s="75" t="s">
        <v>722</v>
      </c>
      <c r="AE179" s="75" t="s">
        <v>735</v>
      </c>
      <c r="AG179" s="105">
        <v>4</v>
      </c>
      <c r="AH179" s="105">
        <v>2</v>
      </c>
      <c r="AI179" s="105">
        <v>2</v>
      </c>
      <c r="AJ179" s="70">
        <v>0</v>
      </c>
      <c r="AK179" s="1" t="s">
        <v>270</v>
      </c>
      <c r="AL179" s="144">
        <v>8</v>
      </c>
      <c r="AM179" s="11">
        <v>2</v>
      </c>
      <c r="AN179" s="105">
        <v>2</v>
      </c>
      <c r="AO179" s="105">
        <v>0</v>
      </c>
      <c r="AP179" s="8" t="s">
        <v>270</v>
      </c>
      <c r="AQ179" s="89">
        <f>SUM(AL179:AO179)</f>
        <v>12</v>
      </c>
      <c r="AR179" s="85" t="str">
        <f>INDEX($AL$2:$AO$2,0,MATCH(MAX(AL179:AO179),AL179:AO179,0))&amp;"/"&amp;INDEX($AG$2:$AJ$2,0,MATCH(MAX(AG179:AJ179),AG179:AJ179,0))</f>
        <v>Tac/Tac</v>
      </c>
      <c r="AS179" s="238">
        <v>2</v>
      </c>
      <c r="AT179" s="197">
        <v>4</v>
      </c>
      <c r="AU179" s="33">
        <v>3</v>
      </c>
      <c r="AV179" s="17">
        <v>2</v>
      </c>
      <c r="AW179" s="19" t="str">
        <f>SUM(AT179:AV179)&amp;IF(ISBLANK(AX179),"","-1")</f>
        <v>9</v>
      </c>
      <c r="AX179" s="64"/>
      <c r="AY179" s="71">
        <v>15</v>
      </c>
      <c r="AZ179" s="11">
        <v>0.2</v>
      </c>
      <c r="BA179" s="243">
        <v>60</v>
      </c>
      <c r="BB179" s="27" t="s">
        <v>273</v>
      </c>
      <c r="BC179" s="27"/>
      <c r="BD179" s="27"/>
      <c r="BE179" s="27"/>
      <c r="BF179" s="54" t="s">
        <v>8</v>
      </c>
      <c r="BG179" s="247"/>
      <c r="BH179" s="51"/>
      <c r="BI179" s="64"/>
      <c r="BJ179" s="22"/>
      <c r="BK179" s="9"/>
      <c r="BL179" s="9"/>
      <c r="BM179" s="9"/>
      <c r="BN179" s="68"/>
      <c r="BO179" s="22" t="s">
        <v>413</v>
      </c>
      <c r="BP179" s="9" t="s">
        <v>414</v>
      </c>
      <c r="BQ179" s="9" t="s">
        <v>415</v>
      </c>
      <c r="BR179" s="68"/>
      <c r="BS179" s="22"/>
      <c r="BT179" s="20" t="s">
        <v>572</v>
      </c>
      <c r="BU179" s="23" t="s">
        <v>572</v>
      </c>
      <c r="BV179" s="23" t="s">
        <v>572</v>
      </c>
      <c r="BW179" s="23" t="s">
        <v>572</v>
      </c>
      <c r="CA179" s="14"/>
      <c r="CC179" s="23" t="s">
        <v>41</v>
      </c>
      <c r="CG179" s="14"/>
      <c r="CI179" s="23" t="s">
        <v>41</v>
      </c>
      <c r="CT179" s="252" t="s">
        <v>41</v>
      </c>
    </row>
    <row r="180" spans="1:98" ht="26.1" customHeight="1">
      <c r="A180" s="62">
        <v>127</v>
      </c>
      <c r="B180" s="101" t="s">
        <v>1053</v>
      </c>
      <c r="C180" s="103" t="s">
        <v>1255</v>
      </c>
      <c r="D180" s="10" t="s">
        <v>190</v>
      </c>
      <c r="E180" s="258" t="s">
        <v>210</v>
      </c>
      <c r="F180" s="196" t="s">
        <v>711</v>
      </c>
      <c r="G180" s="8">
        <v>5</v>
      </c>
      <c r="H180" s="8" t="s">
        <v>270</v>
      </c>
      <c r="I180" s="2" t="s">
        <v>88</v>
      </c>
      <c r="J180" s="38">
        <v>33000</v>
      </c>
      <c r="K180" s="7" t="s">
        <v>601</v>
      </c>
      <c r="L180" s="11">
        <v>0.83299999999999996</v>
      </c>
      <c r="M180" s="11">
        <v>4</v>
      </c>
      <c r="N180" s="11">
        <v>3</v>
      </c>
      <c r="O180" s="7" t="s">
        <v>223</v>
      </c>
      <c r="P180" s="11" t="s">
        <v>270</v>
      </c>
      <c r="Q180" s="16">
        <v>200</v>
      </c>
      <c r="R180" s="94">
        <f>ROUND((((SUBSTITUTE(SUBSTITUTE(G180,"U",""),"*","")*1000)/SUBSTITUTE(J180,"*",""))*100+(((SUBSTITUTE(SUBSTITUTE(G180,"U",""),"*","")*1000)/SUBSTITUTE(J180,"*",""))*100*((1/60)*Q180)/100)),0)*(L180)</f>
        <v>13.327999999999999</v>
      </c>
      <c r="S180" s="80">
        <f t="shared" si="2"/>
        <v>7</v>
      </c>
      <c r="T180" s="29" t="s">
        <v>719</v>
      </c>
      <c r="U180" s="7" t="s">
        <v>720</v>
      </c>
      <c r="V180" s="7" t="s">
        <v>732</v>
      </c>
      <c r="W180" s="7" t="s">
        <v>736</v>
      </c>
      <c r="X180" s="7" t="s">
        <v>722</v>
      </c>
      <c r="Y180" s="83">
        <f>5-COUNTIF(T180:X180,"-")</f>
        <v>5</v>
      </c>
      <c r="AA180" s="75" t="s">
        <v>719</v>
      </c>
      <c r="AB180" s="75" t="s">
        <v>720</v>
      </c>
      <c r="AC180" s="75" t="s">
        <v>732</v>
      </c>
      <c r="AD180" s="75" t="s">
        <v>722</v>
      </c>
      <c r="AE180" s="75" t="s">
        <v>736</v>
      </c>
      <c r="AG180" s="105">
        <v>4</v>
      </c>
      <c r="AH180" s="105">
        <v>2</v>
      </c>
      <c r="AI180" s="105">
        <v>2</v>
      </c>
      <c r="AJ180" s="70">
        <v>0</v>
      </c>
      <c r="AK180" s="1" t="s">
        <v>270</v>
      </c>
      <c r="AL180" s="144">
        <v>7</v>
      </c>
      <c r="AM180" s="11">
        <v>3</v>
      </c>
      <c r="AN180" s="105">
        <v>2</v>
      </c>
      <c r="AO180" s="105">
        <v>0</v>
      </c>
      <c r="AP180" s="8" t="s">
        <v>270</v>
      </c>
      <c r="AQ180" s="89">
        <f>SUM(AL180:AO180)</f>
        <v>12</v>
      </c>
      <c r="AR180" s="85" t="str">
        <f>INDEX($AL$2:$AO$2,0,MATCH(MAX(AL180:AO180),AL180:AO180,0))&amp;"/"&amp;INDEX($AG$2:$AJ$2,0,MATCH(MAX(AG180:AJ180),AG180:AJ180,0))</f>
        <v>Tac/Tac</v>
      </c>
      <c r="AS180" s="238">
        <v>2</v>
      </c>
      <c r="AT180" s="197">
        <v>4</v>
      </c>
      <c r="AU180" s="33">
        <v>3</v>
      </c>
      <c r="AV180" s="17">
        <v>2</v>
      </c>
      <c r="AW180" s="19" t="str">
        <f>SUM(AT180:AV180)&amp;IF(ISBLANK(AX180),"","-1")</f>
        <v>9</v>
      </c>
      <c r="AX180" s="64"/>
      <c r="AY180" s="71">
        <v>15</v>
      </c>
      <c r="AZ180" s="11">
        <v>0.2</v>
      </c>
      <c r="BA180" s="243">
        <v>60</v>
      </c>
      <c r="BB180" s="27" t="s">
        <v>273</v>
      </c>
      <c r="BC180" s="27"/>
      <c r="BD180" s="27"/>
      <c r="BE180" s="27"/>
      <c r="BF180" s="21" t="s">
        <v>14</v>
      </c>
      <c r="BG180" s="247"/>
      <c r="BH180" s="51"/>
      <c r="BI180" s="64"/>
      <c r="BJ180" s="22"/>
      <c r="BK180" s="9"/>
      <c r="BL180" s="9"/>
      <c r="BM180" s="9"/>
      <c r="BN180" s="68"/>
      <c r="BO180" s="22" t="s">
        <v>304</v>
      </c>
      <c r="BP180" s="9" t="s">
        <v>305</v>
      </c>
      <c r="BQ180" s="9" t="s">
        <v>306</v>
      </c>
      <c r="BR180" s="68"/>
      <c r="BS180" s="9"/>
      <c r="BT180" s="20" t="s">
        <v>572</v>
      </c>
      <c r="BU180" s="23" t="s">
        <v>572</v>
      </c>
      <c r="BV180" s="23" t="s">
        <v>572</v>
      </c>
      <c r="BW180" s="23" t="s">
        <v>572</v>
      </c>
      <c r="CA180" s="14"/>
      <c r="CC180" s="23" t="s">
        <v>41</v>
      </c>
      <c r="CG180" s="14"/>
      <c r="CI180" s="23" t="s">
        <v>41</v>
      </c>
      <c r="CT180" s="252" t="s">
        <v>41</v>
      </c>
    </row>
    <row r="181" spans="1:98" ht="26.1" customHeight="1">
      <c r="A181" s="63">
        <v>128</v>
      </c>
      <c r="B181" s="101" t="s">
        <v>885</v>
      </c>
      <c r="C181" s="103" t="s">
        <v>1256</v>
      </c>
      <c r="D181" s="181" t="s">
        <v>89</v>
      </c>
      <c r="E181" s="258" t="s">
        <v>210</v>
      </c>
      <c r="F181" s="196" t="s">
        <v>717</v>
      </c>
      <c r="G181" s="8">
        <v>5</v>
      </c>
      <c r="H181" s="8" t="s">
        <v>1794</v>
      </c>
      <c r="I181" s="2" t="s">
        <v>88</v>
      </c>
      <c r="J181" s="38">
        <v>36300</v>
      </c>
      <c r="K181" s="7" t="s">
        <v>626</v>
      </c>
      <c r="L181" s="11">
        <v>0.92</v>
      </c>
      <c r="M181" s="11">
        <v>4</v>
      </c>
      <c r="N181" s="11">
        <v>3</v>
      </c>
      <c r="O181" s="7" t="s">
        <v>223</v>
      </c>
      <c r="P181" s="11" t="s">
        <v>270</v>
      </c>
      <c r="Q181" s="16">
        <v>200</v>
      </c>
      <c r="R181" s="94">
        <f>ROUND((((SUBSTITUTE(SUBSTITUTE(G181,"U",""),"*","")*1000)/SUBSTITUTE(J181,"*",""))*100+(((SUBSTITUTE(SUBSTITUTE(G181,"U",""),"*","")*1000)/SUBSTITUTE(J181,"*",""))*100*((1/60)*Q181)/100)),0)*(L181)</f>
        <v>12.88</v>
      </c>
      <c r="S181" s="80">
        <f t="shared" si="2"/>
        <v>7</v>
      </c>
      <c r="T181" s="29" t="s">
        <v>719</v>
      </c>
      <c r="U181" s="7" t="s">
        <v>720</v>
      </c>
      <c r="V181" s="7" t="s">
        <v>735</v>
      </c>
      <c r="W181" s="7" t="s">
        <v>732</v>
      </c>
      <c r="X181" s="7" t="s">
        <v>722</v>
      </c>
      <c r="Y181" s="83">
        <f>5-COUNTIF(T181:X181,"-")</f>
        <v>5</v>
      </c>
      <c r="AA181" s="75" t="s">
        <v>719</v>
      </c>
      <c r="AB181" s="75" t="s">
        <v>720</v>
      </c>
      <c r="AC181" s="75" t="s">
        <v>732</v>
      </c>
      <c r="AD181" s="75" t="s">
        <v>722</v>
      </c>
      <c r="AE181" s="75" t="s">
        <v>735</v>
      </c>
      <c r="AG181" s="105">
        <v>4</v>
      </c>
      <c r="AH181" s="105">
        <v>2</v>
      </c>
      <c r="AI181" s="105">
        <v>2</v>
      </c>
      <c r="AJ181" s="70">
        <v>0</v>
      </c>
      <c r="AK181" s="1" t="s">
        <v>270</v>
      </c>
      <c r="AL181" s="144">
        <v>8</v>
      </c>
      <c r="AM181" s="11">
        <v>2</v>
      </c>
      <c r="AN181" s="105">
        <v>2</v>
      </c>
      <c r="AO181" s="105">
        <v>0</v>
      </c>
      <c r="AP181" s="8" t="s">
        <v>270</v>
      </c>
      <c r="AQ181" s="89">
        <f>SUM(AL181:AO181)</f>
        <v>12</v>
      </c>
      <c r="AR181" s="85" t="str">
        <f>INDEX($AL$2:$AO$2,0,MATCH(MAX(AL181:AO181),AL181:AO181,0))&amp;"/"&amp;INDEX($AG$2:$AJ$2,0,MATCH(MAX(AG181:AJ181),AG181:AJ181,0))</f>
        <v>Tac/Tac</v>
      </c>
      <c r="AS181" s="238">
        <v>2</v>
      </c>
      <c r="AT181" s="197">
        <v>4</v>
      </c>
      <c r="AU181" s="197">
        <v>4</v>
      </c>
      <c r="AV181" s="198">
        <v>2</v>
      </c>
      <c r="AW181" s="19" t="str">
        <f>SUM(AT181:AV181)&amp;IF(ISBLANK(AX181),"","-1")</f>
        <v>10</v>
      </c>
      <c r="AX181" s="64"/>
      <c r="AY181" s="71">
        <v>15</v>
      </c>
      <c r="AZ181" s="11">
        <v>0.2</v>
      </c>
      <c r="BA181" s="243">
        <v>60</v>
      </c>
      <c r="BB181" s="27" t="s">
        <v>273</v>
      </c>
      <c r="BC181" s="27"/>
      <c r="BD181" s="27"/>
      <c r="BE181" s="27"/>
      <c r="BF181" s="54" t="s">
        <v>825</v>
      </c>
      <c r="BG181" s="247">
        <v>4</v>
      </c>
      <c r="BH181" s="51"/>
      <c r="BI181" s="64"/>
      <c r="BJ181" s="22"/>
      <c r="BK181" s="22"/>
      <c r="BL181" s="22"/>
      <c r="BM181" s="22"/>
      <c r="BN181" s="68"/>
      <c r="BO181" s="22" t="s">
        <v>304</v>
      </c>
      <c r="BP181" s="9" t="s">
        <v>305</v>
      </c>
      <c r="BQ181" s="9" t="s">
        <v>306</v>
      </c>
      <c r="BR181" s="68"/>
      <c r="BS181" s="22"/>
      <c r="BT181" s="20" t="s">
        <v>572</v>
      </c>
      <c r="BU181" s="23" t="s">
        <v>572</v>
      </c>
      <c r="BV181" s="23" t="s">
        <v>572</v>
      </c>
      <c r="BW181" s="23" t="s">
        <v>572</v>
      </c>
      <c r="BY181" s="20" t="s">
        <v>572</v>
      </c>
      <c r="BZ181" s="2" t="s">
        <v>572</v>
      </c>
      <c r="CA181" s="2" t="s">
        <v>572</v>
      </c>
      <c r="CC181" s="23" t="s">
        <v>41</v>
      </c>
      <c r="CG181" s="14"/>
      <c r="CI181" s="23" t="s">
        <v>41</v>
      </c>
      <c r="CT181" s="252" t="s">
        <v>41</v>
      </c>
    </row>
    <row r="182" spans="1:98" ht="26.1" customHeight="1">
      <c r="A182" s="184">
        <v>128.19999999999999</v>
      </c>
      <c r="B182" s="101" t="s">
        <v>885</v>
      </c>
      <c r="C182" s="103" t="s">
        <v>1256</v>
      </c>
      <c r="D182" s="185" t="s">
        <v>89</v>
      </c>
      <c r="E182" s="259" t="s">
        <v>210</v>
      </c>
      <c r="F182" s="184" t="s">
        <v>717</v>
      </c>
      <c r="G182" s="187" t="s">
        <v>1876</v>
      </c>
      <c r="H182" s="187" t="s">
        <v>1782</v>
      </c>
      <c r="I182" s="2" t="s">
        <v>88</v>
      </c>
      <c r="J182" s="38">
        <v>48400</v>
      </c>
      <c r="K182" s="7" t="s">
        <v>626</v>
      </c>
      <c r="L182" s="11">
        <v>0.92</v>
      </c>
      <c r="M182" s="11">
        <v>4</v>
      </c>
      <c r="N182" s="11">
        <v>3</v>
      </c>
      <c r="O182" s="7" t="s">
        <v>223</v>
      </c>
      <c r="P182" s="11" t="s">
        <v>270</v>
      </c>
      <c r="Q182" s="16">
        <v>200</v>
      </c>
      <c r="R182" s="94">
        <f>ROUND((((SUBSTITUTE(SUBSTITUTE(G182,"U",""),"*","")*1000)/SUBSTITUTE(J182,"*",""))*100+(((SUBSTITUTE(SUBSTITUTE(G182,"U",""),"*","")*1000)/SUBSTITUTE(J182,"*",""))*100*((1/60)*Q182)/100)),0)*(L182)</f>
        <v>10.120000000000001</v>
      </c>
      <c r="S182" s="80">
        <f t="shared" si="2"/>
        <v>7</v>
      </c>
      <c r="T182" s="29" t="s">
        <v>719</v>
      </c>
      <c r="U182" s="7" t="s">
        <v>720</v>
      </c>
      <c r="V182" s="7" t="s">
        <v>735</v>
      </c>
      <c r="W182" s="7" t="s">
        <v>732</v>
      </c>
      <c r="X182" s="7" t="s">
        <v>722</v>
      </c>
      <c r="Y182" s="83">
        <f>5-COUNTIF(T182:X182,"-")</f>
        <v>5</v>
      </c>
      <c r="AA182" s="75" t="s">
        <v>719</v>
      </c>
      <c r="AB182" s="75" t="s">
        <v>720</v>
      </c>
      <c r="AC182" s="75" t="s">
        <v>732</v>
      </c>
      <c r="AD182" s="75" t="s">
        <v>722</v>
      </c>
      <c r="AE182" s="75" t="s">
        <v>735</v>
      </c>
      <c r="AG182" s="105">
        <v>4</v>
      </c>
      <c r="AH182" s="105">
        <v>2</v>
      </c>
      <c r="AI182" s="105">
        <v>2</v>
      </c>
      <c r="AJ182" s="70">
        <v>0</v>
      </c>
      <c r="AK182" s="1" t="s">
        <v>270</v>
      </c>
      <c r="AL182" s="144">
        <v>8</v>
      </c>
      <c r="AM182" s="11">
        <v>2</v>
      </c>
      <c r="AN182" s="105">
        <v>2</v>
      </c>
      <c r="AO182" s="105">
        <v>0</v>
      </c>
      <c r="AP182" s="8" t="s">
        <v>270</v>
      </c>
      <c r="AQ182" s="89">
        <f>SUM(AL182:AO182)</f>
        <v>12</v>
      </c>
      <c r="AR182" s="85" t="str">
        <f>INDEX($AL$2:$AO$2,0,MATCH(MAX(AL182:AO182),AL182:AO182,0))&amp;"/"&amp;INDEX($AG$2:$AJ$2,0,MATCH(MAX(AG182:AJ182),AG182:AJ182,0))</f>
        <v>Tac/Tac</v>
      </c>
      <c r="AS182" s="238">
        <v>2</v>
      </c>
      <c r="AT182" s="197">
        <v>4</v>
      </c>
      <c r="AU182" s="197">
        <v>4</v>
      </c>
      <c r="AV182" s="198">
        <v>3</v>
      </c>
      <c r="AW182" s="19" t="str">
        <f>SUM(AT182:AV182)&amp;IF(ISBLANK(AX182),"","-1")</f>
        <v>11</v>
      </c>
      <c r="AX182" s="64"/>
      <c r="AY182" s="71">
        <v>15</v>
      </c>
      <c r="AZ182" s="11">
        <v>0.2</v>
      </c>
      <c r="BA182" s="243">
        <v>60</v>
      </c>
      <c r="BB182" s="27" t="s">
        <v>273</v>
      </c>
      <c r="BC182" s="27"/>
      <c r="BD182" s="27"/>
      <c r="BE182" s="27"/>
      <c r="BF182" s="54" t="s">
        <v>1875</v>
      </c>
      <c r="BG182" s="247" t="s">
        <v>1870</v>
      </c>
      <c r="BH182" s="51"/>
      <c r="BI182" s="64"/>
      <c r="BJ182" s="23" t="s">
        <v>1806</v>
      </c>
      <c r="BK182" s="23" t="s">
        <v>1807</v>
      </c>
      <c r="BL182" s="23" t="s">
        <v>1808</v>
      </c>
      <c r="BM182" s="23" t="s">
        <v>1809</v>
      </c>
      <c r="BN182" s="79" t="s">
        <v>1866</v>
      </c>
      <c r="BO182" s="22" t="s">
        <v>304</v>
      </c>
      <c r="BP182" s="9" t="s">
        <v>305</v>
      </c>
      <c r="BQ182" s="9" t="s">
        <v>306</v>
      </c>
      <c r="BR182" s="68"/>
      <c r="BS182" s="9"/>
      <c r="BT182" s="20" t="s">
        <v>572</v>
      </c>
      <c r="BU182" s="23" t="s">
        <v>572</v>
      </c>
      <c r="BV182" s="23" t="s">
        <v>572</v>
      </c>
      <c r="BW182" s="23" t="s">
        <v>572</v>
      </c>
      <c r="BY182" s="20" t="s">
        <v>572</v>
      </c>
      <c r="BZ182" s="2" t="s">
        <v>572</v>
      </c>
      <c r="CA182" s="2" t="s">
        <v>572</v>
      </c>
      <c r="CC182" s="23" t="s">
        <v>41</v>
      </c>
      <c r="CG182" s="14"/>
      <c r="CI182" s="23" t="s">
        <v>41</v>
      </c>
      <c r="CT182" s="252" t="s">
        <v>41</v>
      </c>
    </row>
    <row r="183" spans="1:98" ht="26.1" customHeight="1">
      <c r="A183" s="62">
        <v>129</v>
      </c>
      <c r="B183" s="101" t="s">
        <v>1117</v>
      </c>
      <c r="C183" s="103" t="s">
        <v>1257</v>
      </c>
      <c r="D183" s="10" t="s">
        <v>122</v>
      </c>
      <c r="E183" s="258" t="s">
        <v>210</v>
      </c>
      <c r="F183" s="196" t="s">
        <v>717</v>
      </c>
      <c r="G183" s="8">
        <v>5</v>
      </c>
      <c r="H183" s="8" t="s">
        <v>270</v>
      </c>
      <c r="I183" s="2" t="s">
        <v>88</v>
      </c>
      <c r="J183" s="38">
        <v>31500</v>
      </c>
      <c r="K183" s="7" t="s">
        <v>627</v>
      </c>
      <c r="L183" s="11">
        <v>0.83</v>
      </c>
      <c r="M183" s="11">
        <v>4</v>
      </c>
      <c r="N183" s="11">
        <v>3</v>
      </c>
      <c r="O183" s="7" t="s">
        <v>223</v>
      </c>
      <c r="P183" s="11" t="s">
        <v>270</v>
      </c>
      <c r="Q183" s="16">
        <v>100</v>
      </c>
      <c r="R183" s="94">
        <f>ROUND((((SUBSTITUTE(SUBSTITUTE(G183,"U",""),"*","")*1000)/SUBSTITUTE(J183,"*",""))*100+(((SUBSTITUTE(SUBSTITUTE(G183,"U",""),"*","")*1000)/SUBSTITUTE(J183,"*",""))*100*((1/60)*Q183)/100)),0)*(L183)</f>
        <v>13.28</v>
      </c>
      <c r="S183" s="80">
        <f t="shared" si="2"/>
        <v>7</v>
      </c>
      <c r="T183" s="29" t="s">
        <v>720</v>
      </c>
      <c r="U183" s="7" t="s">
        <v>719</v>
      </c>
      <c r="V183" s="7" t="s">
        <v>736</v>
      </c>
      <c r="W183" s="7" t="s">
        <v>732</v>
      </c>
      <c r="X183" s="7" t="s">
        <v>722</v>
      </c>
      <c r="Y183" s="83">
        <f>5-COUNTIF(T183:X183,"-")</f>
        <v>5</v>
      </c>
      <c r="AA183" s="75" t="s">
        <v>719</v>
      </c>
      <c r="AB183" s="75" t="s">
        <v>720</v>
      </c>
      <c r="AC183" s="75" t="s">
        <v>732</v>
      </c>
      <c r="AD183" s="75" t="s">
        <v>722</v>
      </c>
      <c r="AE183" s="75" t="s">
        <v>736</v>
      </c>
      <c r="AG183" s="105">
        <v>4</v>
      </c>
      <c r="AH183" s="105">
        <v>2</v>
      </c>
      <c r="AI183" s="105">
        <v>2</v>
      </c>
      <c r="AJ183" s="70">
        <v>0</v>
      </c>
      <c r="AK183" s="1" t="s">
        <v>270</v>
      </c>
      <c r="AL183" s="144">
        <v>7</v>
      </c>
      <c r="AM183" s="11">
        <v>3</v>
      </c>
      <c r="AN183" s="105">
        <v>2</v>
      </c>
      <c r="AO183" s="105">
        <v>0</v>
      </c>
      <c r="AP183" s="8" t="s">
        <v>270</v>
      </c>
      <c r="AQ183" s="89">
        <f>SUM(AL183:AO183)</f>
        <v>12</v>
      </c>
      <c r="AR183" s="85" t="str">
        <f>INDEX($AL$2:$AO$2,0,MATCH(MAX(AL183:AO183),AL183:AO183,0))&amp;"/"&amp;INDEX($AG$2:$AJ$2,0,MATCH(MAX(AG183:AJ183),AG183:AJ183,0))</f>
        <v>Tac/Tac</v>
      </c>
      <c r="AS183" s="238">
        <v>2</v>
      </c>
      <c r="AT183" s="197">
        <v>4</v>
      </c>
      <c r="AU183" s="33">
        <v>3</v>
      </c>
      <c r="AV183" s="17">
        <v>2</v>
      </c>
      <c r="AW183" s="19" t="str">
        <f>SUM(AT183:AV183)&amp;IF(ISBLANK(AX183),"","-1")</f>
        <v>9</v>
      </c>
      <c r="AX183" s="64"/>
      <c r="AY183" s="71">
        <v>16</v>
      </c>
      <c r="AZ183" s="11">
        <v>0.2</v>
      </c>
      <c r="BA183" s="243">
        <v>70</v>
      </c>
      <c r="BB183" s="27" t="s">
        <v>273</v>
      </c>
      <c r="BC183" s="27"/>
      <c r="BD183" s="27"/>
      <c r="BE183" s="27"/>
      <c r="BF183" s="54" t="s">
        <v>823</v>
      </c>
      <c r="BG183" s="247"/>
      <c r="BH183" s="51"/>
      <c r="BI183" s="64"/>
      <c r="BJ183" s="22"/>
      <c r="BK183" s="9"/>
      <c r="BL183" s="9"/>
      <c r="BM183" s="9"/>
      <c r="BN183" s="68"/>
      <c r="BO183" s="22" t="s">
        <v>304</v>
      </c>
      <c r="BP183" s="9" t="s">
        <v>305</v>
      </c>
      <c r="BQ183" s="9" t="s">
        <v>306</v>
      </c>
      <c r="BR183" s="68"/>
      <c r="BS183" s="22"/>
      <c r="BT183" s="20" t="s">
        <v>572</v>
      </c>
      <c r="BU183" s="23" t="s">
        <v>572</v>
      </c>
      <c r="BV183" s="23" t="s">
        <v>572</v>
      </c>
      <c r="BW183" s="23" t="s">
        <v>572</v>
      </c>
      <c r="BY183" s="20" t="s">
        <v>572</v>
      </c>
      <c r="BZ183" s="2" t="s">
        <v>572</v>
      </c>
      <c r="CA183" s="2" t="s">
        <v>572</v>
      </c>
      <c r="CC183" s="23" t="s">
        <v>41</v>
      </c>
      <c r="CG183" s="14"/>
      <c r="CI183" s="23" t="s">
        <v>41</v>
      </c>
      <c r="CT183" s="252" t="s">
        <v>41</v>
      </c>
    </row>
    <row r="184" spans="1:98" s="14" customFormat="1" ht="26.1" customHeight="1">
      <c r="A184" s="63">
        <v>130</v>
      </c>
      <c r="B184" s="101" t="s">
        <v>1118</v>
      </c>
      <c r="C184" s="103" t="s">
        <v>1258</v>
      </c>
      <c r="D184" s="181" t="s">
        <v>123</v>
      </c>
      <c r="E184" s="258" t="s">
        <v>210</v>
      </c>
      <c r="F184" s="196" t="s">
        <v>717</v>
      </c>
      <c r="G184" s="8">
        <v>5</v>
      </c>
      <c r="H184" s="8" t="s">
        <v>1794</v>
      </c>
      <c r="I184" s="2" t="s">
        <v>88</v>
      </c>
      <c r="J184" s="38">
        <v>34650</v>
      </c>
      <c r="K184" s="7" t="s">
        <v>625</v>
      </c>
      <c r="L184" s="11">
        <v>0.92</v>
      </c>
      <c r="M184" s="11">
        <v>4</v>
      </c>
      <c r="N184" s="11">
        <v>3</v>
      </c>
      <c r="O184" s="7" t="s">
        <v>223</v>
      </c>
      <c r="P184" s="11" t="s">
        <v>270</v>
      </c>
      <c r="Q184" s="16">
        <v>100</v>
      </c>
      <c r="R184" s="94">
        <f>ROUND((((SUBSTITUTE(SUBSTITUTE(G184,"U",""),"*","")*1000)/SUBSTITUTE(J184,"*",""))*100+(((SUBSTITUTE(SUBSTITUTE(G184,"U",""),"*","")*1000)/SUBSTITUTE(J184,"*",""))*100*((1/60)*Q184)/100)),0)*(L184)</f>
        <v>13.8</v>
      </c>
      <c r="S184" s="80">
        <f t="shared" si="2"/>
        <v>7</v>
      </c>
      <c r="T184" s="29" t="s">
        <v>719</v>
      </c>
      <c r="U184" s="7" t="s">
        <v>720</v>
      </c>
      <c r="V184" s="7" t="s">
        <v>732</v>
      </c>
      <c r="W184" s="7" t="s">
        <v>736</v>
      </c>
      <c r="X184" s="7" t="s">
        <v>722</v>
      </c>
      <c r="Y184" s="83">
        <f>5-COUNTIF(T184:X184,"-")</f>
        <v>5</v>
      </c>
      <c r="Z184" s="140"/>
      <c r="AA184" s="75" t="s">
        <v>719</v>
      </c>
      <c r="AB184" s="75" t="s">
        <v>720</v>
      </c>
      <c r="AC184" s="75" t="s">
        <v>732</v>
      </c>
      <c r="AD184" s="75" t="s">
        <v>722</v>
      </c>
      <c r="AE184" s="75" t="s">
        <v>736</v>
      </c>
      <c r="AF184" s="140"/>
      <c r="AG184" s="105">
        <v>4</v>
      </c>
      <c r="AH184" s="105">
        <v>2</v>
      </c>
      <c r="AI184" s="105">
        <v>2</v>
      </c>
      <c r="AJ184" s="70">
        <v>0</v>
      </c>
      <c r="AK184" s="1" t="s">
        <v>270</v>
      </c>
      <c r="AL184" s="144">
        <v>7</v>
      </c>
      <c r="AM184" s="11">
        <v>3</v>
      </c>
      <c r="AN184" s="105">
        <v>2</v>
      </c>
      <c r="AO184" s="105">
        <v>0</v>
      </c>
      <c r="AP184" s="8" t="s">
        <v>270</v>
      </c>
      <c r="AQ184" s="89">
        <f>SUM(AL184:AO184)</f>
        <v>12</v>
      </c>
      <c r="AR184" s="85" t="str">
        <f>INDEX($AL$2:$AO$2,0,MATCH(MAX(AL184:AO184),AL184:AO184,0))&amp;"/"&amp;INDEX($AG$2:$AJ$2,0,MATCH(MAX(AG184:AJ184),AG184:AJ184,0))</f>
        <v>Tac/Tac</v>
      </c>
      <c r="AS184" s="238">
        <v>2</v>
      </c>
      <c r="AT184" s="197">
        <v>4</v>
      </c>
      <c r="AU184" s="197">
        <v>3</v>
      </c>
      <c r="AV184" s="198">
        <v>3</v>
      </c>
      <c r="AW184" s="19" t="str">
        <f>SUM(AT184:AV184)&amp;IF(ISBLANK(AX184),"","-1")</f>
        <v>10</v>
      </c>
      <c r="AX184" s="64"/>
      <c r="AY184" s="71">
        <v>16</v>
      </c>
      <c r="AZ184" s="11">
        <v>0.2</v>
      </c>
      <c r="BA184" s="243">
        <v>70</v>
      </c>
      <c r="BB184" s="27" t="s">
        <v>273</v>
      </c>
      <c r="BC184" s="27"/>
      <c r="BD184" s="27"/>
      <c r="BE184" s="27"/>
      <c r="BF184" s="54" t="s">
        <v>825</v>
      </c>
      <c r="BG184" s="247">
        <v>4</v>
      </c>
      <c r="BH184" s="51"/>
      <c r="BI184" s="64"/>
      <c r="BJ184" s="22"/>
      <c r="BK184" s="22"/>
      <c r="BL184" s="22"/>
      <c r="BM184" s="22"/>
      <c r="BN184" s="68"/>
      <c r="BO184" s="22" t="s">
        <v>304</v>
      </c>
      <c r="BP184" s="9" t="s">
        <v>305</v>
      </c>
      <c r="BQ184" s="9" t="s">
        <v>306</v>
      </c>
      <c r="BR184" s="68"/>
      <c r="BS184" s="9"/>
      <c r="BT184" s="20" t="s">
        <v>572</v>
      </c>
      <c r="BU184" s="23" t="s">
        <v>572</v>
      </c>
      <c r="BV184" s="23" t="s">
        <v>572</v>
      </c>
      <c r="BW184" s="23" t="s">
        <v>572</v>
      </c>
      <c r="BX184" s="23"/>
      <c r="BY184" s="20" t="s">
        <v>572</v>
      </c>
      <c r="BZ184" s="2" t="s">
        <v>572</v>
      </c>
      <c r="CA184" s="2" t="s">
        <v>572</v>
      </c>
      <c r="CB184" s="69"/>
      <c r="CC184" s="23" t="s">
        <v>41</v>
      </c>
      <c r="CD184" s="2"/>
      <c r="CE184" s="2"/>
      <c r="CF184" s="2"/>
      <c r="CH184" s="69"/>
      <c r="CI184" s="23" t="s">
        <v>41</v>
      </c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52" t="s">
        <v>41</v>
      </c>
    </row>
    <row r="185" spans="1:98" s="14" customFormat="1" ht="26.1" customHeight="1">
      <c r="A185" s="184">
        <v>130.19999999999999</v>
      </c>
      <c r="B185" s="101" t="s">
        <v>1118</v>
      </c>
      <c r="C185" s="103" t="s">
        <v>1258</v>
      </c>
      <c r="D185" s="185" t="s">
        <v>123</v>
      </c>
      <c r="E185" s="259" t="s">
        <v>210</v>
      </c>
      <c r="F185" s="184" t="s">
        <v>717</v>
      </c>
      <c r="G185" s="187" t="s">
        <v>1876</v>
      </c>
      <c r="H185" s="187" t="s">
        <v>1782</v>
      </c>
      <c r="I185" s="2" t="s">
        <v>88</v>
      </c>
      <c r="J185" s="38">
        <v>46200</v>
      </c>
      <c r="K185" s="7" t="s">
        <v>625</v>
      </c>
      <c r="L185" s="11">
        <v>0.92</v>
      </c>
      <c r="M185" s="11">
        <v>4</v>
      </c>
      <c r="N185" s="11">
        <v>3</v>
      </c>
      <c r="O185" s="7" t="s">
        <v>223</v>
      </c>
      <c r="P185" s="11" t="s">
        <v>270</v>
      </c>
      <c r="Q185" s="16">
        <v>100</v>
      </c>
      <c r="R185" s="94">
        <f>ROUND((((SUBSTITUTE(SUBSTITUTE(G185,"U",""),"*","")*1000)/SUBSTITUTE(J185,"*",""))*100+(((SUBSTITUTE(SUBSTITUTE(G185,"U",""),"*","")*1000)/SUBSTITUTE(J185,"*",""))*100*((1/60)*Q185)/100)),0)*(L185)</f>
        <v>10.120000000000001</v>
      </c>
      <c r="S185" s="80">
        <f t="shared" si="2"/>
        <v>7</v>
      </c>
      <c r="T185" s="29" t="s">
        <v>719</v>
      </c>
      <c r="U185" s="7" t="s">
        <v>720</v>
      </c>
      <c r="V185" s="7" t="s">
        <v>732</v>
      </c>
      <c r="W185" s="7" t="s">
        <v>736</v>
      </c>
      <c r="X185" s="7" t="s">
        <v>722</v>
      </c>
      <c r="Y185" s="83">
        <f>5-COUNTIF(T185:X185,"-")</f>
        <v>5</v>
      </c>
      <c r="Z185" s="140"/>
      <c r="AA185" s="75" t="s">
        <v>719</v>
      </c>
      <c r="AB185" s="75" t="s">
        <v>720</v>
      </c>
      <c r="AC185" s="75" t="s">
        <v>732</v>
      </c>
      <c r="AD185" s="75" t="s">
        <v>722</v>
      </c>
      <c r="AE185" s="75" t="s">
        <v>736</v>
      </c>
      <c r="AF185" s="140"/>
      <c r="AG185" s="105">
        <v>4</v>
      </c>
      <c r="AH185" s="105">
        <v>2</v>
      </c>
      <c r="AI185" s="105">
        <v>2</v>
      </c>
      <c r="AJ185" s="70">
        <v>0</v>
      </c>
      <c r="AK185" s="1" t="s">
        <v>270</v>
      </c>
      <c r="AL185" s="144">
        <v>7</v>
      </c>
      <c r="AM185" s="11">
        <v>3</v>
      </c>
      <c r="AN185" s="105">
        <v>2</v>
      </c>
      <c r="AO185" s="105">
        <v>0</v>
      </c>
      <c r="AP185" s="8" t="s">
        <v>270</v>
      </c>
      <c r="AQ185" s="89">
        <f>SUM(AL185:AO185)</f>
        <v>12</v>
      </c>
      <c r="AR185" s="85" t="str">
        <f>INDEX($AL$2:$AO$2,0,MATCH(MAX(AL185:AO185),AL185:AO185,0))&amp;"/"&amp;INDEX($AG$2:$AJ$2,0,MATCH(MAX(AG185:AJ185),AG185:AJ185,0))</f>
        <v>Tac/Tac</v>
      </c>
      <c r="AS185" s="238">
        <v>2</v>
      </c>
      <c r="AT185" s="197">
        <v>5</v>
      </c>
      <c r="AU185" s="197">
        <v>3</v>
      </c>
      <c r="AV185" s="198">
        <v>3</v>
      </c>
      <c r="AW185" s="19" t="str">
        <f>SUM(AT185:AV185)&amp;IF(ISBLANK(AX185),"","-1")</f>
        <v>11</v>
      </c>
      <c r="AX185" s="64"/>
      <c r="AY185" s="71">
        <v>16</v>
      </c>
      <c r="AZ185" s="11">
        <v>0.2</v>
      </c>
      <c r="BA185" s="243">
        <v>70</v>
      </c>
      <c r="BB185" s="27" t="s">
        <v>273</v>
      </c>
      <c r="BC185" s="27"/>
      <c r="BD185" s="27"/>
      <c r="BE185" s="27"/>
      <c r="BF185" s="54" t="s">
        <v>1875</v>
      </c>
      <c r="BG185" s="247" t="s">
        <v>1870</v>
      </c>
      <c r="BH185" s="51"/>
      <c r="BI185" s="64"/>
      <c r="BJ185" s="23" t="s">
        <v>1806</v>
      </c>
      <c r="BK185" s="23" t="s">
        <v>1807</v>
      </c>
      <c r="BL185" s="23" t="s">
        <v>1808</v>
      </c>
      <c r="BM185" s="23" t="s">
        <v>1809</v>
      </c>
      <c r="BN185" s="79" t="s">
        <v>1866</v>
      </c>
      <c r="BO185" s="22" t="s">
        <v>304</v>
      </c>
      <c r="BP185" s="9" t="s">
        <v>305</v>
      </c>
      <c r="BQ185" s="9" t="s">
        <v>306</v>
      </c>
      <c r="BR185" s="68"/>
      <c r="BS185" s="22"/>
      <c r="BT185" s="20" t="s">
        <v>572</v>
      </c>
      <c r="BU185" s="23" t="s">
        <v>572</v>
      </c>
      <c r="BV185" s="23" t="s">
        <v>572</v>
      </c>
      <c r="BW185" s="23" t="s">
        <v>572</v>
      </c>
      <c r="BX185" s="23"/>
      <c r="BY185" s="20" t="s">
        <v>572</v>
      </c>
      <c r="BZ185" s="2" t="s">
        <v>572</v>
      </c>
      <c r="CA185" s="2" t="s">
        <v>572</v>
      </c>
      <c r="CB185" s="69"/>
      <c r="CC185" s="23" t="s">
        <v>41</v>
      </c>
      <c r="CD185" s="2"/>
      <c r="CE185" s="2"/>
      <c r="CF185" s="2"/>
      <c r="CH185" s="69"/>
      <c r="CI185" s="23" t="s">
        <v>41</v>
      </c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52" t="s">
        <v>41</v>
      </c>
    </row>
    <row r="186" spans="1:98" ht="26.1" customHeight="1">
      <c r="A186" s="62">
        <v>131</v>
      </c>
      <c r="B186" s="101" t="s">
        <v>886</v>
      </c>
      <c r="C186" s="103" t="s">
        <v>1259</v>
      </c>
      <c r="D186" s="10" t="s">
        <v>191</v>
      </c>
      <c r="E186" s="258" t="s">
        <v>210</v>
      </c>
      <c r="F186" s="196" t="s">
        <v>716</v>
      </c>
      <c r="G186" s="8">
        <v>2</v>
      </c>
      <c r="H186" s="8" t="s">
        <v>270</v>
      </c>
      <c r="I186" s="2" t="s">
        <v>79</v>
      </c>
      <c r="J186" s="38">
        <v>18000</v>
      </c>
      <c r="K186" s="38">
        <v>3100</v>
      </c>
      <c r="L186" s="11">
        <v>1</v>
      </c>
      <c r="M186" s="11">
        <v>2</v>
      </c>
      <c r="N186" s="11">
        <v>2</v>
      </c>
      <c r="O186" s="7" t="s">
        <v>223</v>
      </c>
      <c r="P186" s="11" t="s">
        <v>270</v>
      </c>
      <c r="Q186" s="16">
        <v>400</v>
      </c>
      <c r="R186" s="94">
        <f>ROUND((((SUBSTITUTE(SUBSTITUTE(G186,"U",""),"*","")*1000)/SUBSTITUTE(J186,"*",""))*100+(((SUBSTITUTE(SUBSTITUTE(G186,"U",""),"*","")*1000)/SUBSTITUTE(J186,"*",""))*100*((1/60)*Q186)/100)),0)*(L186)</f>
        <v>12</v>
      </c>
      <c r="S186" s="80">
        <f t="shared" si="2"/>
        <v>4</v>
      </c>
      <c r="T186" s="29" t="s">
        <v>735</v>
      </c>
      <c r="U186" s="7" t="s">
        <v>736</v>
      </c>
      <c r="V186" s="7" t="s">
        <v>732</v>
      </c>
      <c r="W186" s="7" t="s">
        <v>728</v>
      </c>
      <c r="X186" s="7" t="s">
        <v>270</v>
      </c>
      <c r="Y186" s="83">
        <f>5-COUNTIF(T186:X186,"-")</f>
        <v>4</v>
      </c>
      <c r="AA186" s="75" t="s">
        <v>732</v>
      </c>
      <c r="AB186" s="75" t="s">
        <v>735</v>
      </c>
      <c r="AC186" s="75" t="s">
        <v>736</v>
      </c>
      <c r="AD186" s="75" t="s">
        <v>728</v>
      </c>
      <c r="AE186" s="75" t="s">
        <v>270</v>
      </c>
      <c r="AG186" s="105">
        <v>1</v>
      </c>
      <c r="AH186" s="105">
        <v>2</v>
      </c>
      <c r="AI186" s="105">
        <v>1</v>
      </c>
      <c r="AJ186" s="70">
        <v>0</v>
      </c>
      <c r="AK186" s="1" t="s">
        <v>270</v>
      </c>
      <c r="AL186" s="144">
        <v>1</v>
      </c>
      <c r="AM186" s="11">
        <v>3</v>
      </c>
      <c r="AN186" s="105">
        <v>1</v>
      </c>
      <c r="AO186" s="105">
        <v>0</v>
      </c>
      <c r="AP186" s="8" t="s">
        <v>270</v>
      </c>
      <c r="AQ186" s="89">
        <f>SUM(AL186:AO186)</f>
        <v>5</v>
      </c>
      <c r="AR186" s="85" t="str">
        <f>INDEX($AL$2:$AO$2,0,MATCH(MAX(AL186:AO186),AL186:AO186,0))&amp;"/"&amp;INDEX($AG$2:$AJ$2,0,MATCH(MAX(AG186:AJ186),AG186:AJ186,0))</f>
        <v>Eng/Eng</v>
      </c>
      <c r="AS186" s="238">
        <v>3</v>
      </c>
      <c r="AT186" s="197">
        <v>1</v>
      </c>
      <c r="AU186" s="33">
        <v>2</v>
      </c>
      <c r="AV186" s="17">
        <v>1</v>
      </c>
      <c r="AW186" s="19" t="str">
        <f>SUM(AT186:AV186)&amp;IF(ISBLANK(AX186),"","-1")</f>
        <v>4</v>
      </c>
      <c r="AX186" s="64"/>
      <c r="AY186" s="71">
        <v>13</v>
      </c>
      <c r="AZ186" s="11">
        <v>0.15</v>
      </c>
      <c r="BA186" s="243">
        <v>40</v>
      </c>
      <c r="BB186" s="27" t="s">
        <v>276</v>
      </c>
      <c r="BC186" s="27" t="s">
        <v>550</v>
      </c>
      <c r="BD186" s="27"/>
      <c r="BE186" s="27"/>
      <c r="BF186" s="54" t="s">
        <v>755</v>
      </c>
      <c r="BG186" s="247"/>
      <c r="BH186" s="51"/>
      <c r="BI186" s="64"/>
      <c r="BJ186" s="22"/>
      <c r="BK186" s="9"/>
      <c r="BL186" s="9"/>
      <c r="BM186" s="9"/>
      <c r="BN186" s="68"/>
      <c r="BO186" s="22" t="s">
        <v>402</v>
      </c>
      <c r="BP186" s="9" t="s">
        <v>403</v>
      </c>
      <c r="BQ186" s="9" t="s">
        <v>404</v>
      </c>
      <c r="BR186" s="68"/>
      <c r="BS186" s="9"/>
      <c r="BT186" s="21" t="s">
        <v>596</v>
      </c>
      <c r="BU186" s="22" t="s">
        <v>406</v>
      </c>
      <c r="CA186" s="14"/>
      <c r="CC186" s="23" t="s">
        <v>41</v>
      </c>
      <c r="CG186" s="14"/>
      <c r="CI186" s="23" t="s">
        <v>41</v>
      </c>
      <c r="CT186" s="252" t="s">
        <v>41</v>
      </c>
    </row>
    <row r="187" spans="1:98" s="14" customFormat="1" ht="26.1" customHeight="1">
      <c r="A187" s="62">
        <v>132</v>
      </c>
      <c r="B187" s="101" t="s">
        <v>887</v>
      </c>
      <c r="C187" s="103" t="s">
        <v>1260</v>
      </c>
      <c r="D187" s="10" t="s">
        <v>192</v>
      </c>
      <c r="E187" s="258" t="s">
        <v>210</v>
      </c>
      <c r="F187" s="196" t="s">
        <v>715</v>
      </c>
      <c r="G187" s="8">
        <v>3</v>
      </c>
      <c r="H187" s="8" t="s">
        <v>270</v>
      </c>
      <c r="I187" s="2" t="s">
        <v>79</v>
      </c>
      <c r="J187" s="38">
        <v>24000</v>
      </c>
      <c r="K187" s="7" t="s">
        <v>387</v>
      </c>
      <c r="L187" s="11">
        <v>1</v>
      </c>
      <c r="M187" s="11">
        <v>4</v>
      </c>
      <c r="N187" s="11">
        <v>2</v>
      </c>
      <c r="O187" s="7" t="s">
        <v>223</v>
      </c>
      <c r="P187" s="11" t="s">
        <v>270</v>
      </c>
      <c r="Q187" s="16">
        <v>800</v>
      </c>
      <c r="R187" s="94">
        <f>ROUND((((SUBSTITUTE(SUBSTITUTE(G187,"U",""),"*","")*1000)/SUBSTITUTE(J187,"*",""))*100+(((SUBSTITUTE(SUBSTITUTE(G187,"U",""),"*","")*1000)/SUBSTITUTE(J187,"*",""))*100*((1/60)*Q187)/100)),0)*(L187)</f>
        <v>14</v>
      </c>
      <c r="S187" s="80">
        <f t="shared" si="2"/>
        <v>6</v>
      </c>
      <c r="T187" s="29" t="s">
        <v>731</v>
      </c>
      <c r="U187" s="7" t="s">
        <v>736</v>
      </c>
      <c r="V187" s="7" t="s">
        <v>721</v>
      </c>
      <c r="W187" s="7" t="s">
        <v>722</v>
      </c>
      <c r="X187" s="7" t="s">
        <v>270</v>
      </c>
      <c r="Y187" s="83">
        <f>5-COUNTIF(T187:X187,"-")</f>
        <v>4</v>
      </c>
      <c r="Z187" s="140"/>
      <c r="AA187" s="75" t="s">
        <v>721</v>
      </c>
      <c r="AB187" s="75" t="s">
        <v>731</v>
      </c>
      <c r="AC187" s="75" t="s">
        <v>722</v>
      </c>
      <c r="AD187" s="75" t="s">
        <v>736</v>
      </c>
      <c r="AE187" s="75" t="s">
        <v>270</v>
      </c>
      <c r="AF187" s="140"/>
      <c r="AG187" s="105">
        <v>2</v>
      </c>
      <c r="AH187" s="105">
        <v>3</v>
      </c>
      <c r="AI187" s="105">
        <v>2</v>
      </c>
      <c r="AJ187" s="70">
        <v>0</v>
      </c>
      <c r="AK187" s="1" t="s">
        <v>270</v>
      </c>
      <c r="AL187" s="144">
        <v>2</v>
      </c>
      <c r="AM187" s="11">
        <v>4</v>
      </c>
      <c r="AN187" s="105">
        <v>2</v>
      </c>
      <c r="AO187" s="105">
        <v>0</v>
      </c>
      <c r="AP187" s="8" t="s">
        <v>270</v>
      </c>
      <c r="AQ187" s="89">
        <f>SUM(AL187:AO187)</f>
        <v>8</v>
      </c>
      <c r="AR187" s="85" t="str">
        <f>INDEX($AL$2:$AO$2,0,MATCH(MAX(AL187:AO187),AL187:AO187,0))&amp;"/"&amp;INDEX($AG$2:$AJ$2,0,MATCH(MAX(AG187:AJ187),AG187:AJ187,0))</f>
        <v>Eng/Eng</v>
      </c>
      <c r="AS187" s="238">
        <v>3</v>
      </c>
      <c r="AT187" s="197">
        <v>2</v>
      </c>
      <c r="AU187" s="33">
        <v>2</v>
      </c>
      <c r="AV187" s="17">
        <v>1</v>
      </c>
      <c r="AW187" s="19" t="str">
        <f>SUM(AT187:AV187)&amp;IF(ISBLANK(AX187),"","-1")</f>
        <v>5</v>
      </c>
      <c r="AX187" s="64"/>
      <c r="AY187" s="71">
        <v>11</v>
      </c>
      <c r="AZ187" s="11">
        <v>0.15</v>
      </c>
      <c r="BA187" s="243">
        <v>35</v>
      </c>
      <c r="BB187" s="27" t="s">
        <v>276</v>
      </c>
      <c r="BC187" s="27" t="s">
        <v>550</v>
      </c>
      <c r="BD187" s="27"/>
      <c r="BE187" s="27"/>
      <c r="BF187" s="54" t="s">
        <v>756</v>
      </c>
      <c r="BG187" s="247"/>
      <c r="BH187" s="51"/>
      <c r="BI187" s="64"/>
      <c r="BJ187" s="22"/>
      <c r="BK187" s="9"/>
      <c r="BL187" s="9"/>
      <c r="BM187" s="9"/>
      <c r="BN187" s="68"/>
      <c r="BO187" s="22" t="s">
        <v>376</v>
      </c>
      <c r="BP187" s="9" t="s">
        <v>377</v>
      </c>
      <c r="BQ187" s="9" t="s">
        <v>378</v>
      </c>
      <c r="BR187" s="68"/>
      <c r="BS187" s="9"/>
      <c r="BT187" s="21" t="s">
        <v>574</v>
      </c>
      <c r="BU187" s="22" t="s">
        <v>381</v>
      </c>
      <c r="BV187" s="22" t="s">
        <v>569</v>
      </c>
      <c r="BW187" s="22" t="s">
        <v>568</v>
      </c>
      <c r="BX187" s="22"/>
      <c r="BY187" s="20"/>
      <c r="BZ187" s="2"/>
      <c r="CB187" s="69"/>
      <c r="CC187" s="23" t="s">
        <v>41</v>
      </c>
      <c r="CD187" s="2"/>
      <c r="CE187" s="2"/>
      <c r="CF187" s="2"/>
      <c r="CH187" s="69"/>
      <c r="CI187" s="23" t="s">
        <v>41</v>
      </c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52" t="s">
        <v>41</v>
      </c>
    </row>
    <row r="188" spans="1:98" s="14" customFormat="1" ht="26.1" customHeight="1">
      <c r="A188" s="62">
        <v>133</v>
      </c>
      <c r="B188" s="101" t="s">
        <v>1054</v>
      </c>
      <c r="C188" s="103" t="s">
        <v>1261</v>
      </c>
      <c r="D188" s="10" t="s">
        <v>193</v>
      </c>
      <c r="E188" s="258" t="s">
        <v>210</v>
      </c>
      <c r="F188" s="196" t="s">
        <v>715</v>
      </c>
      <c r="G188" s="8">
        <v>3</v>
      </c>
      <c r="H188" s="8" t="s">
        <v>270</v>
      </c>
      <c r="I188" s="2" t="s">
        <v>79</v>
      </c>
      <c r="J188" s="38">
        <v>24000</v>
      </c>
      <c r="K188" s="7" t="s">
        <v>387</v>
      </c>
      <c r="L188" s="11">
        <v>1</v>
      </c>
      <c r="M188" s="11">
        <v>4</v>
      </c>
      <c r="N188" s="11">
        <v>2</v>
      </c>
      <c r="O188" s="7" t="s">
        <v>223</v>
      </c>
      <c r="P188" s="11" t="s">
        <v>270</v>
      </c>
      <c r="Q188" s="16">
        <v>800</v>
      </c>
      <c r="R188" s="94">
        <f>ROUND((((SUBSTITUTE(SUBSTITUTE(G188,"U",""),"*","")*1000)/SUBSTITUTE(J188,"*",""))*100+(((SUBSTITUTE(SUBSTITUTE(G188,"U",""),"*","")*1000)/SUBSTITUTE(J188,"*",""))*100*((1/60)*Q188)/100)),0)*(L188)</f>
        <v>14</v>
      </c>
      <c r="S188" s="80">
        <f t="shared" si="2"/>
        <v>6</v>
      </c>
      <c r="T188" s="29" t="s">
        <v>731</v>
      </c>
      <c r="U188" s="7" t="s">
        <v>732</v>
      </c>
      <c r="V188" s="7" t="s">
        <v>721</v>
      </c>
      <c r="W188" s="7" t="s">
        <v>722</v>
      </c>
      <c r="X188" s="7" t="s">
        <v>270</v>
      </c>
      <c r="Y188" s="83">
        <f>5-COUNTIF(T188:X188,"-")</f>
        <v>4</v>
      </c>
      <c r="Z188" s="140"/>
      <c r="AA188" s="75" t="s">
        <v>721</v>
      </c>
      <c r="AB188" s="75" t="s">
        <v>731</v>
      </c>
      <c r="AC188" s="75" t="s">
        <v>732</v>
      </c>
      <c r="AD188" s="75" t="s">
        <v>722</v>
      </c>
      <c r="AE188" s="75" t="s">
        <v>270</v>
      </c>
      <c r="AF188" s="140"/>
      <c r="AG188" s="105">
        <v>2</v>
      </c>
      <c r="AH188" s="105">
        <v>3</v>
      </c>
      <c r="AI188" s="105">
        <v>2</v>
      </c>
      <c r="AJ188" s="70">
        <v>0</v>
      </c>
      <c r="AK188" s="1" t="s">
        <v>270</v>
      </c>
      <c r="AL188" s="144">
        <v>2</v>
      </c>
      <c r="AM188" s="11">
        <v>5</v>
      </c>
      <c r="AN188" s="105">
        <v>2</v>
      </c>
      <c r="AO188" s="105">
        <v>0</v>
      </c>
      <c r="AP188" s="8" t="s">
        <v>270</v>
      </c>
      <c r="AQ188" s="89">
        <f>SUM(AL188:AO188)</f>
        <v>9</v>
      </c>
      <c r="AR188" s="85" t="str">
        <f>INDEX($AL$2:$AO$2,0,MATCH(MAX(AL188:AO188),AL188:AO188,0))&amp;"/"&amp;INDEX($AG$2:$AJ$2,0,MATCH(MAX(AG188:AJ188),AG188:AJ188,0))</f>
        <v>Eng/Eng</v>
      </c>
      <c r="AS188" s="238">
        <v>3</v>
      </c>
      <c r="AT188" s="197">
        <v>2</v>
      </c>
      <c r="AU188" s="33">
        <v>3</v>
      </c>
      <c r="AV188" s="17">
        <v>1</v>
      </c>
      <c r="AW188" s="19" t="str">
        <f>SUM(AT188:AV188)&amp;IF(ISBLANK(AX188),"","-1")</f>
        <v>6-1</v>
      </c>
      <c r="AX188" s="68" t="s">
        <v>576</v>
      </c>
      <c r="AY188" s="71">
        <v>11</v>
      </c>
      <c r="AZ188" s="11">
        <v>0.15</v>
      </c>
      <c r="BA188" s="243">
        <v>35</v>
      </c>
      <c r="BB188" s="27" t="s">
        <v>276</v>
      </c>
      <c r="BC188" s="27" t="s">
        <v>550</v>
      </c>
      <c r="BD188" s="27"/>
      <c r="BE188" s="27"/>
      <c r="BF188" s="54" t="s">
        <v>757</v>
      </c>
      <c r="BG188" s="247"/>
      <c r="BH188" s="51"/>
      <c r="BI188" s="64"/>
      <c r="BJ188" s="22"/>
      <c r="BK188" s="9"/>
      <c r="BL188" s="9"/>
      <c r="BM188" s="9"/>
      <c r="BN188" s="68"/>
      <c r="BO188" s="22" t="s">
        <v>376</v>
      </c>
      <c r="BP188" s="9" t="s">
        <v>377</v>
      </c>
      <c r="BQ188" s="9" t="s">
        <v>378</v>
      </c>
      <c r="BR188" s="68"/>
      <c r="BS188" s="9"/>
      <c r="BT188" s="21" t="s">
        <v>574</v>
      </c>
      <c r="BU188" s="22" t="s">
        <v>381</v>
      </c>
      <c r="BV188" s="22" t="s">
        <v>569</v>
      </c>
      <c r="BW188" s="22" t="s">
        <v>568</v>
      </c>
      <c r="BX188" s="22"/>
      <c r="BY188" s="20"/>
      <c r="BZ188" s="2"/>
      <c r="CB188" s="69"/>
      <c r="CC188" s="23" t="s">
        <v>41</v>
      </c>
      <c r="CD188" s="2" t="s">
        <v>575</v>
      </c>
      <c r="CE188" s="2"/>
      <c r="CF188" s="2"/>
      <c r="CH188" s="69"/>
      <c r="CI188" s="23" t="s">
        <v>41</v>
      </c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52" t="s">
        <v>41</v>
      </c>
    </row>
    <row r="189" spans="1:98" ht="26.1" customHeight="1">
      <c r="A189" s="62">
        <v>134</v>
      </c>
      <c r="B189" s="101" t="s">
        <v>888</v>
      </c>
      <c r="C189" s="103" t="s">
        <v>1262</v>
      </c>
      <c r="D189" s="10" t="s">
        <v>194</v>
      </c>
      <c r="E189" s="258" t="s">
        <v>210</v>
      </c>
      <c r="F189" s="196" t="s">
        <v>715</v>
      </c>
      <c r="G189" s="8">
        <v>3</v>
      </c>
      <c r="H189" s="8" t="s">
        <v>270</v>
      </c>
      <c r="I189" s="2" t="s">
        <v>79</v>
      </c>
      <c r="J189" s="38">
        <v>24000</v>
      </c>
      <c r="K189" s="7" t="s">
        <v>387</v>
      </c>
      <c r="L189" s="11">
        <v>1</v>
      </c>
      <c r="M189" s="11">
        <v>4</v>
      </c>
      <c r="N189" s="11">
        <v>2</v>
      </c>
      <c r="O189" s="7" t="s">
        <v>223</v>
      </c>
      <c r="P189" s="11" t="s">
        <v>270</v>
      </c>
      <c r="Q189" s="16">
        <v>700</v>
      </c>
      <c r="R189" s="94">
        <f>ROUND((((SUBSTITUTE(SUBSTITUTE(G189,"U",""),"*","")*1000)/SUBSTITUTE(J189,"*",""))*100+(((SUBSTITUTE(SUBSTITUTE(G189,"U",""),"*","")*1000)/SUBSTITUTE(J189,"*",""))*100*((1/60)*Q189)/100)),0)*(L189)</f>
        <v>14</v>
      </c>
      <c r="S189" s="80">
        <f t="shared" si="2"/>
        <v>6</v>
      </c>
      <c r="T189" s="29" t="s">
        <v>731</v>
      </c>
      <c r="U189" s="7" t="s">
        <v>732</v>
      </c>
      <c r="V189" s="7" t="s">
        <v>721</v>
      </c>
      <c r="W189" s="7" t="s">
        <v>728</v>
      </c>
      <c r="X189" s="7" t="s">
        <v>270</v>
      </c>
      <c r="Y189" s="83">
        <f>5-COUNTIF(T189:X189,"-")</f>
        <v>4</v>
      </c>
      <c r="AA189" s="75" t="s">
        <v>721</v>
      </c>
      <c r="AB189" s="75" t="s">
        <v>731</v>
      </c>
      <c r="AC189" s="75" t="s">
        <v>732</v>
      </c>
      <c r="AD189" s="75" t="s">
        <v>728</v>
      </c>
      <c r="AE189" s="75" t="s">
        <v>270</v>
      </c>
      <c r="AG189" s="105">
        <v>2</v>
      </c>
      <c r="AH189" s="105">
        <v>3</v>
      </c>
      <c r="AI189" s="105">
        <v>1</v>
      </c>
      <c r="AJ189" s="70">
        <v>0</v>
      </c>
      <c r="AK189" s="1" t="s">
        <v>270</v>
      </c>
      <c r="AL189" s="144">
        <v>2</v>
      </c>
      <c r="AM189" s="11">
        <v>5</v>
      </c>
      <c r="AN189" s="105">
        <v>1</v>
      </c>
      <c r="AO189" s="105">
        <v>0</v>
      </c>
      <c r="AP189" s="8" t="s">
        <v>270</v>
      </c>
      <c r="AQ189" s="89">
        <f>SUM(AL189:AO189)</f>
        <v>8</v>
      </c>
      <c r="AR189" s="85" t="str">
        <f>INDEX($AL$2:$AO$2,0,MATCH(MAX(AL189:AO189),AL189:AO189,0))&amp;"/"&amp;INDEX($AG$2:$AJ$2,0,MATCH(MAX(AG189:AJ189),AG189:AJ189,0))</f>
        <v>Eng/Eng</v>
      </c>
      <c r="AS189" s="238">
        <v>3</v>
      </c>
      <c r="AT189" s="197">
        <v>1</v>
      </c>
      <c r="AU189" s="33">
        <v>3</v>
      </c>
      <c r="AV189" s="17">
        <v>1</v>
      </c>
      <c r="AW189" s="19" t="str">
        <f>SUM(AT189:AV189)&amp;IF(ISBLANK(AX189),"","-1")</f>
        <v>5</v>
      </c>
      <c r="AX189" s="64"/>
      <c r="AY189" s="71">
        <v>10.5</v>
      </c>
      <c r="AZ189" s="11">
        <v>0.15</v>
      </c>
      <c r="BA189" s="243">
        <v>25</v>
      </c>
      <c r="BB189" s="27" t="s">
        <v>276</v>
      </c>
      <c r="BC189" s="27" t="s">
        <v>550</v>
      </c>
      <c r="BD189" s="27"/>
      <c r="BE189" s="27"/>
      <c r="BF189" s="56" t="s">
        <v>220</v>
      </c>
      <c r="BH189" s="51"/>
      <c r="BI189" s="64"/>
      <c r="BJ189" s="22"/>
      <c r="BK189" s="9"/>
      <c r="BL189" s="9"/>
      <c r="BM189" s="9"/>
      <c r="BN189" s="68"/>
      <c r="BO189" s="22" t="s">
        <v>376</v>
      </c>
      <c r="BP189" s="9" t="s">
        <v>377</v>
      </c>
      <c r="BQ189" s="9" t="s">
        <v>378</v>
      </c>
      <c r="BR189" s="68"/>
      <c r="BS189" s="176"/>
      <c r="BT189" s="22" t="s">
        <v>574</v>
      </c>
      <c r="BU189" s="22" t="s">
        <v>381</v>
      </c>
      <c r="BV189" s="22" t="s">
        <v>569</v>
      </c>
      <c r="BW189" s="22" t="s">
        <v>568</v>
      </c>
      <c r="BX189" s="68"/>
      <c r="BY189" s="23"/>
      <c r="CA189" s="14"/>
      <c r="CC189" s="23" t="s">
        <v>41</v>
      </c>
      <c r="CG189" s="14"/>
      <c r="CT189" s="252" t="s">
        <v>270</v>
      </c>
    </row>
    <row r="190" spans="1:98" ht="26.1" customHeight="1">
      <c r="A190" s="62">
        <v>135</v>
      </c>
      <c r="B190" s="101" t="s">
        <v>889</v>
      </c>
      <c r="C190" s="103" t="s">
        <v>1263</v>
      </c>
      <c r="D190" s="10" t="s">
        <v>195</v>
      </c>
      <c r="E190" s="258" t="s">
        <v>210</v>
      </c>
      <c r="F190" s="196" t="s">
        <v>713</v>
      </c>
      <c r="G190" s="8">
        <v>4</v>
      </c>
      <c r="H190" s="8" t="s">
        <v>270</v>
      </c>
      <c r="I190" s="2" t="s">
        <v>79</v>
      </c>
      <c r="J190" s="38">
        <v>30000</v>
      </c>
      <c r="K190" s="7" t="s">
        <v>372</v>
      </c>
      <c r="L190" s="11">
        <v>1</v>
      </c>
      <c r="M190" s="11">
        <v>4</v>
      </c>
      <c r="N190" s="11">
        <v>3</v>
      </c>
      <c r="O190" s="7" t="s">
        <v>223</v>
      </c>
      <c r="P190" s="11" t="s">
        <v>270</v>
      </c>
      <c r="Q190" s="16">
        <v>1500</v>
      </c>
      <c r="R190" s="94">
        <f>ROUND((((SUBSTITUTE(SUBSTITUTE(G190,"U",""),"*","")*1000)/SUBSTITUTE(J190,"*",""))*100+(((SUBSTITUTE(SUBSTITUTE(G190,"U",""),"*","")*1000)/SUBSTITUTE(J190,"*",""))*100*((1/60)*Q190)/100)),0)*(L190)</f>
        <v>17</v>
      </c>
      <c r="S190" s="80">
        <f t="shared" si="2"/>
        <v>7</v>
      </c>
      <c r="T190" s="29" t="s">
        <v>731</v>
      </c>
      <c r="U190" s="7" t="s">
        <v>732</v>
      </c>
      <c r="V190" s="7" t="s">
        <v>727</v>
      </c>
      <c r="W190" s="7" t="s">
        <v>722</v>
      </c>
      <c r="X190" s="7" t="s">
        <v>270</v>
      </c>
      <c r="Y190" s="83">
        <f>5-COUNTIF(T190:X190,"-")</f>
        <v>4</v>
      </c>
      <c r="AA190" s="75" t="s">
        <v>727</v>
      </c>
      <c r="AB190" s="75" t="s">
        <v>731</v>
      </c>
      <c r="AC190" s="75" t="s">
        <v>732</v>
      </c>
      <c r="AD190" s="75" t="s">
        <v>722</v>
      </c>
      <c r="AE190" s="75" t="s">
        <v>270</v>
      </c>
      <c r="AG190" s="105">
        <v>2</v>
      </c>
      <c r="AH190" s="105">
        <v>4</v>
      </c>
      <c r="AI190" s="105">
        <v>2</v>
      </c>
      <c r="AJ190" s="70">
        <v>0</v>
      </c>
      <c r="AK190" s="1" t="s">
        <v>270</v>
      </c>
      <c r="AL190" s="144">
        <v>2</v>
      </c>
      <c r="AM190" s="11">
        <v>6</v>
      </c>
      <c r="AN190" s="105">
        <v>2</v>
      </c>
      <c r="AO190" s="105">
        <v>0</v>
      </c>
      <c r="AP190" s="8" t="s">
        <v>270</v>
      </c>
      <c r="AQ190" s="89">
        <f>SUM(AL190:AO190)</f>
        <v>10</v>
      </c>
      <c r="AR190" s="85" t="str">
        <f>INDEX($AL$2:$AO$2,0,MATCH(MAX(AL190:AO190),AL190:AO190,0))&amp;"/"&amp;INDEX($AG$2:$AJ$2,0,MATCH(MAX(AG190:AJ190),AG190:AJ190,0))</f>
        <v>Eng/Eng</v>
      </c>
      <c r="AS190" s="238">
        <v>3</v>
      </c>
      <c r="AT190" s="197">
        <v>2</v>
      </c>
      <c r="AU190" s="33">
        <v>3</v>
      </c>
      <c r="AV190" s="17">
        <v>2</v>
      </c>
      <c r="AW190" s="19" t="str">
        <f>SUM(AT190:AV190)&amp;IF(ISBLANK(AX190),"","-1")</f>
        <v>7</v>
      </c>
      <c r="AX190" s="64"/>
      <c r="AY190" s="71">
        <v>10</v>
      </c>
      <c r="AZ190" s="11">
        <v>0.15</v>
      </c>
      <c r="BA190" s="243">
        <v>20</v>
      </c>
      <c r="BB190" s="27" t="s">
        <v>276</v>
      </c>
      <c r="BC190" s="27" t="s">
        <v>550</v>
      </c>
      <c r="BD190" s="27"/>
      <c r="BE190" s="27"/>
      <c r="BF190" s="54" t="s">
        <v>758</v>
      </c>
      <c r="BG190" s="247"/>
      <c r="BH190" s="51"/>
      <c r="BI190" s="64"/>
      <c r="BJ190" s="22"/>
      <c r="BK190" s="9"/>
      <c r="BL190" s="9"/>
      <c r="BM190" s="9"/>
      <c r="BN190" s="68"/>
      <c r="BO190" s="22" t="s">
        <v>359</v>
      </c>
      <c r="BP190" s="9" t="s">
        <v>360</v>
      </c>
      <c r="BQ190" s="9" t="s">
        <v>361</v>
      </c>
      <c r="BR190" s="22"/>
      <c r="BS190" s="176"/>
      <c r="BT190" s="22" t="s">
        <v>551</v>
      </c>
      <c r="BU190" s="22" t="s">
        <v>363</v>
      </c>
      <c r="BV190" s="22" t="s">
        <v>545</v>
      </c>
      <c r="BW190" s="22" t="s">
        <v>546</v>
      </c>
      <c r="BX190" s="68"/>
      <c r="BY190" s="23"/>
      <c r="CA190" s="14"/>
      <c r="CC190" s="23" t="s">
        <v>41</v>
      </c>
      <c r="CG190" s="14"/>
      <c r="CI190" s="23" t="s">
        <v>41</v>
      </c>
      <c r="CT190" s="252" t="s">
        <v>41</v>
      </c>
    </row>
    <row r="191" spans="1:98" ht="26.1" customHeight="1">
      <c r="A191" s="62">
        <v>136</v>
      </c>
      <c r="B191" s="101" t="s">
        <v>1055</v>
      </c>
      <c r="C191" s="103" t="s">
        <v>1264</v>
      </c>
      <c r="D191" s="10" t="s">
        <v>196</v>
      </c>
      <c r="E191" s="258" t="s">
        <v>210</v>
      </c>
      <c r="F191" s="196" t="s">
        <v>713</v>
      </c>
      <c r="G191" s="8">
        <v>4</v>
      </c>
      <c r="H191" s="8" t="s">
        <v>270</v>
      </c>
      <c r="I191" s="2" t="s">
        <v>79</v>
      </c>
      <c r="J191" s="38">
        <v>30000</v>
      </c>
      <c r="K191" s="7" t="s">
        <v>372</v>
      </c>
      <c r="L191" s="11">
        <v>1</v>
      </c>
      <c r="M191" s="11">
        <v>4</v>
      </c>
      <c r="N191" s="11">
        <v>3</v>
      </c>
      <c r="O191" s="7" t="s">
        <v>223</v>
      </c>
      <c r="P191" s="11" t="s">
        <v>270</v>
      </c>
      <c r="Q191" s="16">
        <v>1500</v>
      </c>
      <c r="R191" s="94">
        <f>ROUND((((SUBSTITUTE(SUBSTITUTE(G191,"U",""),"*","")*1000)/SUBSTITUTE(J191,"*",""))*100+(((SUBSTITUTE(SUBSTITUTE(G191,"U",""),"*","")*1000)/SUBSTITUTE(J191,"*",""))*100*((1/60)*Q191)/100)),0)*(L191)</f>
        <v>17</v>
      </c>
      <c r="S191" s="80">
        <f t="shared" si="2"/>
        <v>7</v>
      </c>
      <c r="T191" s="29" t="s">
        <v>735</v>
      </c>
      <c r="U191" s="7" t="s">
        <v>731</v>
      </c>
      <c r="V191" s="7" t="s">
        <v>732</v>
      </c>
      <c r="W191" s="7" t="s">
        <v>727</v>
      </c>
      <c r="X191" s="7" t="s">
        <v>722</v>
      </c>
      <c r="Y191" s="83">
        <f>5-COUNTIF(T191:X191,"-")</f>
        <v>5</v>
      </c>
      <c r="AA191" s="75" t="s">
        <v>727</v>
      </c>
      <c r="AB191" s="75" t="s">
        <v>731</v>
      </c>
      <c r="AC191" s="75" t="s">
        <v>732</v>
      </c>
      <c r="AD191" s="75" t="s">
        <v>722</v>
      </c>
      <c r="AE191" s="75" t="s">
        <v>735</v>
      </c>
      <c r="AG191" s="105">
        <v>2</v>
      </c>
      <c r="AH191" s="105">
        <v>4</v>
      </c>
      <c r="AI191" s="105">
        <v>2</v>
      </c>
      <c r="AJ191" s="70">
        <v>0</v>
      </c>
      <c r="AK191" s="1" t="s">
        <v>270</v>
      </c>
      <c r="AL191" s="144">
        <v>3</v>
      </c>
      <c r="AM191" s="11">
        <v>6</v>
      </c>
      <c r="AN191" s="105">
        <v>2</v>
      </c>
      <c r="AO191" s="105">
        <v>0</v>
      </c>
      <c r="AP191" s="8" t="s">
        <v>270</v>
      </c>
      <c r="AQ191" s="89">
        <f>SUM(AL191:AO191)</f>
        <v>11</v>
      </c>
      <c r="AR191" s="85" t="str">
        <f>INDEX($AL$2:$AO$2,0,MATCH(MAX(AL191:AO191),AL191:AO191,0))&amp;"/"&amp;INDEX($AG$2:$AJ$2,0,MATCH(MAX(AG191:AJ191),AG191:AJ191,0))</f>
        <v>Eng/Eng</v>
      </c>
      <c r="AS191" s="238">
        <v>3</v>
      </c>
      <c r="AT191" s="197">
        <v>3</v>
      </c>
      <c r="AU191" s="33">
        <v>3</v>
      </c>
      <c r="AV191" s="17">
        <v>2</v>
      </c>
      <c r="AW191" s="19" t="str">
        <f>SUM(AT191:AV191)&amp;IF(ISBLANK(AX191),"","-1")</f>
        <v>8-1</v>
      </c>
      <c r="AX191" s="68" t="s">
        <v>553</v>
      </c>
      <c r="AY191" s="71">
        <v>10</v>
      </c>
      <c r="AZ191" s="11">
        <v>0.15</v>
      </c>
      <c r="BA191" s="243">
        <v>30</v>
      </c>
      <c r="BB191" s="27" t="s">
        <v>276</v>
      </c>
      <c r="BC191" s="27" t="s">
        <v>550</v>
      </c>
      <c r="BD191" s="27"/>
      <c r="BE191" s="27"/>
      <c r="BF191" s="54" t="s">
        <v>759</v>
      </c>
      <c r="BG191" s="247"/>
      <c r="BH191" s="51"/>
      <c r="BI191" s="64"/>
      <c r="BJ191" s="22"/>
      <c r="BK191" s="9"/>
      <c r="BL191" s="9"/>
      <c r="BM191" s="9"/>
      <c r="BN191" s="68"/>
      <c r="BO191" s="22" t="s">
        <v>359</v>
      </c>
      <c r="BP191" s="9" t="s">
        <v>360</v>
      </c>
      <c r="BQ191" s="9" t="s">
        <v>361</v>
      </c>
      <c r="BR191" s="68"/>
      <c r="BS191" s="176"/>
      <c r="BT191" s="22" t="s">
        <v>551</v>
      </c>
      <c r="BU191" s="22" t="s">
        <v>363</v>
      </c>
      <c r="BV191" s="22" t="s">
        <v>545</v>
      </c>
      <c r="BW191" s="22" t="s">
        <v>546</v>
      </c>
      <c r="BX191" s="22"/>
      <c r="CA191" s="14"/>
      <c r="CC191" s="23" t="s">
        <v>41</v>
      </c>
      <c r="CD191" s="2" t="s">
        <v>552</v>
      </c>
      <c r="CG191" s="14"/>
      <c r="CI191" s="23" t="s">
        <v>41</v>
      </c>
      <c r="CT191" s="252" t="s">
        <v>41</v>
      </c>
    </row>
    <row r="192" spans="1:98" ht="26.1" customHeight="1">
      <c r="A192" s="63">
        <v>137</v>
      </c>
      <c r="B192" s="179" t="s">
        <v>890</v>
      </c>
      <c r="C192" s="180" t="s">
        <v>1265</v>
      </c>
      <c r="D192" s="181" t="s">
        <v>198</v>
      </c>
      <c r="E192" s="261" t="s">
        <v>210</v>
      </c>
      <c r="F192" s="63" t="s">
        <v>717</v>
      </c>
      <c r="G192" s="40">
        <v>5</v>
      </c>
      <c r="H192" s="40" t="s">
        <v>1794</v>
      </c>
      <c r="I192" s="2" t="s">
        <v>79</v>
      </c>
      <c r="J192" s="38">
        <v>42900</v>
      </c>
      <c r="K192" s="7" t="s">
        <v>328</v>
      </c>
      <c r="L192" s="11">
        <v>1.1000000000000001</v>
      </c>
      <c r="M192" s="11">
        <v>4</v>
      </c>
      <c r="N192" s="11">
        <v>4</v>
      </c>
      <c r="O192" s="7" t="s">
        <v>223</v>
      </c>
      <c r="P192" s="11" t="s">
        <v>270</v>
      </c>
      <c r="Q192" s="16">
        <v>2500</v>
      </c>
      <c r="R192" s="94">
        <f>ROUND((((SUBSTITUTE(SUBSTITUTE(G192,"U",""),"*","")*1000)/SUBSTITUTE(J192,"*",""))*100+(((SUBSTITUTE(SUBSTITUTE(G192,"U",""),"*","")*1000)/SUBSTITUTE(J192,"*",""))*100*((1/60)*Q192)/100)),0)*(L192)</f>
        <v>18.700000000000003</v>
      </c>
      <c r="S192" s="80">
        <f t="shared" si="2"/>
        <v>8</v>
      </c>
      <c r="T192" s="29" t="s">
        <v>731</v>
      </c>
      <c r="U192" s="7" t="s">
        <v>721</v>
      </c>
      <c r="V192" s="7" t="s">
        <v>727</v>
      </c>
      <c r="W192" s="7" t="s">
        <v>722</v>
      </c>
      <c r="X192" s="7" t="s">
        <v>734</v>
      </c>
      <c r="Y192" s="83">
        <f>5-COUNTIF(T192:X192,"-")</f>
        <v>5</v>
      </c>
      <c r="AA192" s="75" t="s">
        <v>727</v>
      </c>
      <c r="AB192" s="75" t="s">
        <v>721</v>
      </c>
      <c r="AC192" s="75" t="s">
        <v>731</v>
      </c>
      <c r="AD192" s="75" t="s">
        <v>722</v>
      </c>
      <c r="AE192" s="75" t="s">
        <v>734</v>
      </c>
      <c r="AG192" s="105">
        <v>2</v>
      </c>
      <c r="AH192" s="105">
        <v>4</v>
      </c>
      <c r="AI192" s="105">
        <v>2</v>
      </c>
      <c r="AJ192" s="70">
        <v>1</v>
      </c>
      <c r="AK192" s="1" t="s">
        <v>270</v>
      </c>
      <c r="AL192" s="144">
        <v>2</v>
      </c>
      <c r="AM192" s="11">
        <v>7</v>
      </c>
      <c r="AN192" s="105">
        <v>2</v>
      </c>
      <c r="AO192" s="105">
        <v>1</v>
      </c>
      <c r="AP192" s="8" t="s">
        <v>270</v>
      </c>
      <c r="AQ192" s="89">
        <f>SUM(AL192:AO192)</f>
        <v>12</v>
      </c>
      <c r="AR192" s="85" t="str">
        <f>INDEX($AL$2:$AO$2,0,MATCH(MAX(AL192:AO192),AL192:AO192,0))&amp;"/"&amp;INDEX($AG$2:$AJ$2,0,MATCH(MAX(AG192:AJ192),AG192:AJ192,0))</f>
        <v>Eng/Eng</v>
      </c>
      <c r="AS192" s="238">
        <v>3</v>
      </c>
      <c r="AT192" s="197">
        <v>3</v>
      </c>
      <c r="AU192" s="197">
        <v>5</v>
      </c>
      <c r="AV192" s="198">
        <v>2</v>
      </c>
      <c r="AW192" s="19" t="str">
        <f>SUM(AT192:AV192)&amp;IF(ISBLANK(AX192),"","-1")</f>
        <v>10</v>
      </c>
      <c r="AX192" s="64"/>
      <c r="AY192" s="71">
        <v>9</v>
      </c>
      <c r="AZ192" s="11">
        <v>0.15</v>
      </c>
      <c r="BA192" s="243">
        <v>25</v>
      </c>
      <c r="BB192" s="27" t="s">
        <v>276</v>
      </c>
      <c r="BC192" s="27" t="s">
        <v>550</v>
      </c>
      <c r="BD192" s="27"/>
      <c r="BE192" s="27"/>
      <c r="BF192" s="54" t="s">
        <v>825</v>
      </c>
      <c r="BG192" s="247">
        <v>4</v>
      </c>
      <c r="BH192" s="51"/>
      <c r="BI192" s="64"/>
      <c r="BJ192" s="22"/>
      <c r="BK192" s="22"/>
      <c r="BL192" s="22"/>
      <c r="BM192" s="22"/>
      <c r="BN192" s="68"/>
      <c r="BO192" s="22" t="s">
        <v>304</v>
      </c>
      <c r="BP192" s="9" t="s">
        <v>305</v>
      </c>
      <c r="BQ192" s="9" t="s">
        <v>306</v>
      </c>
      <c r="BR192" s="68"/>
      <c r="BS192" s="176"/>
      <c r="BT192" s="22" t="s">
        <v>628</v>
      </c>
      <c r="BU192" s="22" t="s">
        <v>303</v>
      </c>
      <c r="BV192" s="22" t="s">
        <v>621</v>
      </c>
      <c r="BW192" s="22" t="s">
        <v>622</v>
      </c>
      <c r="BX192" s="22"/>
      <c r="BY192" s="21" t="s">
        <v>628</v>
      </c>
      <c r="BZ192" s="9" t="s">
        <v>303</v>
      </c>
      <c r="CA192" s="9" t="s">
        <v>303</v>
      </c>
      <c r="CB192" s="68" t="s">
        <v>628</v>
      </c>
      <c r="CC192" s="23" t="s">
        <v>41</v>
      </c>
      <c r="CG192" s="14"/>
      <c r="CI192" s="23" t="s">
        <v>41</v>
      </c>
      <c r="CT192" s="252" t="s">
        <v>41</v>
      </c>
    </row>
    <row r="193" spans="1:98" ht="26.1" customHeight="1">
      <c r="A193" s="184">
        <v>137.19999999999999</v>
      </c>
      <c r="B193" s="179" t="s">
        <v>890</v>
      </c>
      <c r="C193" s="180" t="s">
        <v>1265</v>
      </c>
      <c r="D193" s="185" t="s">
        <v>198</v>
      </c>
      <c r="E193" s="259" t="s">
        <v>210</v>
      </c>
      <c r="F193" s="184" t="s">
        <v>717</v>
      </c>
      <c r="G193" s="187" t="s">
        <v>1876</v>
      </c>
      <c r="H193" s="187" t="s">
        <v>1782</v>
      </c>
      <c r="I193" s="2" t="s">
        <v>79</v>
      </c>
      <c r="J193" s="38">
        <v>57200</v>
      </c>
      <c r="K193" s="7" t="s">
        <v>328</v>
      </c>
      <c r="L193" s="11">
        <v>1.1000000000000001</v>
      </c>
      <c r="M193" s="11">
        <v>4</v>
      </c>
      <c r="N193" s="11">
        <v>4</v>
      </c>
      <c r="O193" s="7" t="s">
        <v>223</v>
      </c>
      <c r="P193" s="11" t="s">
        <v>270</v>
      </c>
      <c r="Q193" s="16">
        <v>2500</v>
      </c>
      <c r="R193" s="94">
        <f>ROUND((((SUBSTITUTE(SUBSTITUTE(G193,"U",""),"*","")*1000)/SUBSTITUTE(J193,"*",""))*100+(((SUBSTITUTE(SUBSTITUTE(G193,"U",""),"*","")*1000)/SUBSTITUTE(J193,"*",""))*100*((1/60)*Q193)/100)),0)*(L193)</f>
        <v>13.200000000000001</v>
      </c>
      <c r="S193" s="80">
        <f t="shared" si="2"/>
        <v>8</v>
      </c>
      <c r="T193" s="29" t="s">
        <v>731</v>
      </c>
      <c r="U193" s="7" t="s">
        <v>721</v>
      </c>
      <c r="V193" s="7" t="s">
        <v>727</v>
      </c>
      <c r="W193" s="7" t="s">
        <v>722</v>
      </c>
      <c r="X193" s="7" t="s">
        <v>734</v>
      </c>
      <c r="Y193" s="83">
        <f>5-COUNTIF(T193:X193,"-")</f>
        <v>5</v>
      </c>
      <c r="AA193" s="75" t="s">
        <v>727</v>
      </c>
      <c r="AB193" s="75" t="s">
        <v>721</v>
      </c>
      <c r="AC193" s="75" t="s">
        <v>731</v>
      </c>
      <c r="AD193" s="75" t="s">
        <v>722</v>
      </c>
      <c r="AE193" s="75" t="s">
        <v>734</v>
      </c>
      <c r="AG193" s="105">
        <v>2</v>
      </c>
      <c r="AH193" s="105">
        <v>4</v>
      </c>
      <c r="AI193" s="105">
        <v>2</v>
      </c>
      <c r="AJ193" s="70">
        <v>1</v>
      </c>
      <c r="AK193" s="1" t="s">
        <v>270</v>
      </c>
      <c r="AL193" s="144">
        <v>2</v>
      </c>
      <c r="AM193" s="11">
        <v>7</v>
      </c>
      <c r="AN193" s="105">
        <v>2</v>
      </c>
      <c r="AO193" s="105">
        <v>1</v>
      </c>
      <c r="AP193" s="8" t="s">
        <v>270</v>
      </c>
      <c r="AQ193" s="89">
        <f>SUM(AL193:AO193)</f>
        <v>12</v>
      </c>
      <c r="AR193" s="85" t="str">
        <f>INDEX($AL$2:$AO$2,0,MATCH(MAX(AL193:AO193),AL193:AO193,0))&amp;"/"&amp;INDEX($AG$2:$AJ$2,0,MATCH(MAX(AG193:AJ193),AG193:AJ193,0))</f>
        <v>Eng/Eng</v>
      </c>
      <c r="AS193" s="238">
        <v>3</v>
      </c>
      <c r="AT193" s="197">
        <v>3</v>
      </c>
      <c r="AU193" s="197">
        <v>5</v>
      </c>
      <c r="AV193" s="198">
        <v>3</v>
      </c>
      <c r="AW193" s="19" t="str">
        <f>SUM(AT193:AV193)&amp;IF(ISBLANK(AX193),"","-1")</f>
        <v>11</v>
      </c>
      <c r="AX193" s="64"/>
      <c r="AY193" s="71">
        <v>9</v>
      </c>
      <c r="AZ193" s="11">
        <v>0.15</v>
      </c>
      <c r="BA193" s="243">
        <v>25</v>
      </c>
      <c r="BB193" s="27" t="s">
        <v>276</v>
      </c>
      <c r="BC193" s="27" t="s">
        <v>550</v>
      </c>
      <c r="BD193" s="27"/>
      <c r="BE193" s="27"/>
      <c r="BF193" s="54" t="s">
        <v>1875</v>
      </c>
      <c r="BG193" s="247" t="s">
        <v>1870</v>
      </c>
      <c r="BH193" s="51"/>
      <c r="BI193" s="64"/>
      <c r="BJ193" s="23" t="s">
        <v>1798</v>
      </c>
      <c r="BK193" s="23" t="s">
        <v>1810</v>
      </c>
      <c r="BL193" s="23" t="s">
        <v>1800</v>
      </c>
      <c r="BM193" s="23" t="s">
        <v>1801</v>
      </c>
      <c r="BN193" s="79" t="s">
        <v>1866</v>
      </c>
      <c r="BO193" s="22" t="s">
        <v>304</v>
      </c>
      <c r="BP193" s="9" t="s">
        <v>305</v>
      </c>
      <c r="BQ193" s="9" t="s">
        <v>306</v>
      </c>
      <c r="BR193" s="68"/>
      <c r="BS193" s="176"/>
      <c r="BT193" s="22" t="s">
        <v>628</v>
      </c>
      <c r="BU193" s="22" t="s">
        <v>303</v>
      </c>
      <c r="BV193" s="22" t="s">
        <v>621</v>
      </c>
      <c r="BW193" s="22" t="s">
        <v>622</v>
      </c>
      <c r="BX193" s="22"/>
      <c r="BY193" s="21" t="s">
        <v>628</v>
      </c>
      <c r="BZ193" s="9" t="s">
        <v>303</v>
      </c>
      <c r="CA193" s="9" t="s">
        <v>303</v>
      </c>
      <c r="CB193" s="68" t="s">
        <v>628</v>
      </c>
      <c r="CC193" s="23" t="s">
        <v>41</v>
      </c>
      <c r="CG193" s="14"/>
      <c r="CI193" s="23" t="s">
        <v>41</v>
      </c>
      <c r="CT193" s="252" t="s">
        <v>41</v>
      </c>
    </row>
    <row r="194" spans="1:98" ht="26.1" customHeight="1">
      <c r="A194" s="62">
        <v>138</v>
      </c>
      <c r="B194" s="101" t="s">
        <v>891</v>
      </c>
      <c r="C194" s="103" t="s">
        <v>1266</v>
      </c>
      <c r="D194" s="10" t="s">
        <v>96</v>
      </c>
      <c r="E194" s="258" t="s">
        <v>210</v>
      </c>
      <c r="F194" s="196" t="s">
        <v>711</v>
      </c>
      <c r="G194" s="8">
        <v>5</v>
      </c>
      <c r="H194" s="8" t="s">
        <v>270</v>
      </c>
      <c r="I194" s="2" t="s">
        <v>79</v>
      </c>
      <c r="J194" s="38">
        <v>36000</v>
      </c>
      <c r="K194" s="7" t="s">
        <v>444</v>
      </c>
      <c r="L194" s="11">
        <v>1</v>
      </c>
      <c r="M194" s="11">
        <v>4</v>
      </c>
      <c r="N194" s="11">
        <v>4</v>
      </c>
      <c r="O194" s="7" t="s">
        <v>223</v>
      </c>
      <c r="P194" s="11" t="s">
        <v>270</v>
      </c>
      <c r="Q194" s="16">
        <v>1500</v>
      </c>
      <c r="R194" s="94">
        <f>ROUND((((SUBSTITUTE(SUBSTITUTE(G194,"U",""),"*","")*1000)/SUBSTITUTE(J194,"*",""))*100+(((SUBSTITUTE(SUBSTITUTE(G194,"U",""),"*","")*1000)/SUBSTITUTE(J194,"*",""))*100*((1/60)*Q194)/100)),0)*(L194)</f>
        <v>17</v>
      </c>
      <c r="S194" s="80">
        <f t="shared" si="2"/>
        <v>8</v>
      </c>
      <c r="T194" s="29" t="s">
        <v>731</v>
      </c>
      <c r="U194" s="7" t="s">
        <v>735</v>
      </c>
      <c r="V194" s="7" t="s">
        <v>727</v>
      </c>
      <c r="W194" s="7" t="s">
        <v>721</v>
      </c>
      <c r="X194" s="7" t="s">
        <v>722</v>
      </c>
      <c r="Y194" s="83">
        <f>5-COUNTIF(T194:X194,"-")</f>
        <v>5</v>
      </c>
      <c r="AA194" s="75" t="s">
        <v>727</v>
      </c>
      <c r="AB194" s="75" t="s">
        <v>721</v>
      </c>
      <c r="AC194" s="75" t="s">
        <v>731</v>
      </c>
      <c r="AD194" s="75" t="s">
        <v>722</v>
      </c>
      <c r="AE194" s="75" t="s">
        <v>735</v>
      </c>
      <c r="AG194" s="105">
        <v>2</v>
      </c>
      <c r="AH194" s="105">
        <v>4</v>
      </c>
      <c r="AI194" s="105">
        <v>2</v>
      </c>
      <c r="AJ194" s="70">
        <v>0</v>
      </c>
      <c r="AK194" s="1" t="s">
        <v>270</v>
      </c>
      <c r="AL194" s="144">
        <v>3</v>
      </c>
      <c r="AM194" s="11">
        <v>7</v>
      </c>
      <c r="AN194" s="105">
        <v>2</v>
      </c>
      <c r="AO194" s="105">
        <v>0</v>
      </c>
      <c r="AP194" s="8" t="s">
        <v>270</v>
      </c>
      <c r="AQ194" s="89">
        <f>SUM(AL194:AO194)</f>
        <v>12</v>
      </c>
      <c r="AR194" s="85" t="str">
        <f>INDEX($AL$2:$AO$2,0,MATCH(MAX(AL194:AO194),AL194:AO194,0))&amp;"/"&amp;INDEX($AG$2:$AJ$2,0,MATCH(MAX(AG194:AJ194),AG194:AJ194,0))</f>
        <v>Eng/Eng</v>
      </c>
      <c r="AS194" s="238">
        <v>3</v>
      </c>
      <c r="AT194" s="197">
        <v>3</v>
      </c>
      <c r="AU194" s="33">
        <v>4</v>
      </c>
      <c r="AV194" s="17">
        <v>2</v>
      </c>
      <c r="AW194" s="19" t="str">
        <f>SUM(AT194:AV194)&amp;IF(ISBLANK(AX194),"","-1")</f>
        <v>9</v>
      </c>
      <c r="AX194" s="64"/>
      <c r="AY194" s="71">
        <v>10</v>
      </c>
      <c r="AZ194" s="11">
        <v>0.15</v>
      </c>
      <c r="BA194" s="243">
        <v>30</v>
      </c>
      <c r="BB194" s="27" t="s">
        <v>276</v>
      </c>
      <c r="BC194" s="27" t="s">
        <v>550</v>
      </c>
      <c r="BD194" s="27"/>
      <c r="BE194" s="27"/>
      <c r="BF194" s="54" t="s">
        <v>8</v>
      </c>
      <c r="BG194" s="247"/>
      <c r="BH194" s="51"/>
      <c r="BI194" s="64"/>
      <c r="BJ194" s="22"/>
      <c r="BK194" s="9"/>
      <c r="BL194" s="9"/>
      <c r="BM194" s="9"/>
      <c r="BN194" s="68"/>
      <c r="BO194" s="22" t="s">
        <v>413</v>
      </c>
      <c r="BP194" s="9" t="s">
        <v>414</v>
      </c>
      <c r="BQ194" s="9" t="s">
        <v>415</v>
      </c>
      <c r="BR194" s="68"/>
      <c r="BS194" s="176"/>
      <c r="BT194" s="22" t="s">
        <v>610</v>
      </c>
      <c r="BU194" s="22" t="s">
        <v>417</v>
      </c>
      <c r="BV194" s="22" t="s">
        <v>598</v>
      </c>
      <c r="BW194" s="22" t="s">
        <v>599</v>
      </c>
      <c r="BX194" s="22"/>
      <c r="CA194" s="14"/>
      <c r="CB194" s="68" t="s">
        <v>610</v>
      </c>
      <c r="CC194" s="23" t="s">
        <v>41</v>
      </c>
      <c r="CG194" s="14"/>
      <c r="CI194" s="23" t="s">
        <v>41</v>
      </c>
      <c r="CT194" s="252" t="s">
        <v>41</v>
      </c>
    </row>
    <row r="195" spans="1:98" ht="26.1" customHeight="1">
      <c r="A195" s="62">
        <v>139</v>
      </c>
      <c r="B195" s="101" t="s">
        <v>1057</v>
      </c>
      <c r="C195" s="103" t="s">
        <v>1357</v>
      </c>
      <c r="D195" s="10" t="s">
        <v>97</v>
      </c>
      <c r="E195" s="258" t="s">
        <v>210</v>
      </c>
      <c r="F195" s="196" t="s">
        <v>711</v>
      </c>
      <c r="G195" s="8">
        <v>5</v>
      </c>
      <c r="H195" s="8" t="s">
        <v>270</v>
      </c>
      <c r="I195" s="2" t="s">
        <v>79</v>
      </c>
      <c r="J195" s="38">
        <v>36000</v>
      </c>
      <c r="K195" s="7" t="s">
        <v>444</v>
      </c>
      <c r="L195" s="11">
        <v>1</v>
      </c>
      <c r="M195" s="11">
        <v>4</v>
      </c>
      <c r="N195" s="11">
        <v>4</v>
      </c>
      <c r="O195" s="7" t="s">
        <v>223</v>
      </c>
      <c r="P195" s="11" t="s">
        <v>270</v>
      </c>
      <c r="Q195" s="16">
        <v>1500</v>
      </c>
      <c r="R195" s="94">
        <f>ROUND((((SUBSTITUTE(SUBSTITUTE(G195,"U",""),"*","")*1000)/SUBSTITUTE(J195,"*",""))*100+(((SUBSTITUTE(SUBSTITUTE(G195,"U",""),"*","")*1000)/SUBSTITUTE(J195,"*",""))*100*((1/60)*Q195)/100)),0)*(L195)</f>
        <v>17</v>
      </c>
      <c r="S195" s="80">
        <f t="shared" si="2"/>
        <v>8</v>
      </c>
      <c r="T195" s="29" t="s">
        <v>731</v>
      </c>
      <c r="U195" s="7" t="s">
        <v>727</v>
      </c>
      <c r="V195" s="7" t="s">
        <v>721</v>
      </c>
      <c r="W195" s="7" t="s">
        <v>722</v>
      </c>
      <c r="X195" s="7" t="s">
        <v>728</v>
      </c>
      <c r="Y195" s="83">
        <f>5-COUNTIF(T195:X195,"-")</f>
        <v>5</v>
      </c>
      <c r="AA195" s="75" t="s">
        <v>727</v>
      </c>
      <c r="AB195" s="75" t="s">
        <v>721</v>
      </c>
      <c r="AC195" s="75" t="s">
        <v>731</v>
      </c>
      <c r="AD195" s="75" t="s">
        <v>722</v>
      </c>
      <c r="AE195" s="75" t="s">
        <v>728</v>
      </c>
      <c r="AG195" s="105">
        <v>2</v>
      </c>
      <c r="AH195" s="105">
        <v>4</v>
      </c>
      <c r="AI195" s="105">
        <v>2</v>
      </c>
      <c r="AJ195" s="70">
        <v>0</v>
      </c>
      <c r="AK195" s="1" t="s">
        <v>270</v>
      </c>
      <c r="AL195" s="144">
        <v>2</v>
      </c>
      <c r="AM195" s="11">
        <v>7</v>
      </c>
      <c r="AN195" s="105">
        <v>3</v>
      </c>
      <c r="AO195" s="105">
        <v>0</v>
      </c>
      <c r="AP195" s="8" t="s">
        <v>270</v>
      </c>
      <c r="AQ195" s="89">
        <f>SUM(AL195:AO195)</f>
        <v>12</v>
      </c>
      <c r="AR195" s="85" t="str">
        <f>INDEX($AL$2:$AO$2,0,MATCH(MAX(AL195:AO195),AL195:AO195,0))&amp;"/"&amp;INDEX($AG$2:$AJ$2,0,MATCH(MAX(AG195:AJ195),AG195:AJ195,0))</f>
        <v>Eng/Eng</v>
      </c>
      <c r="AS195" s="238">
        <v>3</v>
      </c>
      <c r="AT195" s="197">
        <v>3</v>
      </c>
      <c r="AU195" s="33">
        <v>4</v>
      </c>
      <c r="AV195" s="17">
        <v>2</v>
      </c>
      <c r="AW195" s="19" t="str">
        <f>SUM(AT195:AV195)&amp;IF(ISBLANK(AX195),"","-1")</f>
        <v>9</v>
      </c>
      <c r="AX195" s="64"/>
      <c r="AY195" s="71">
        <v>10</v>
      </c>
      <c r="AZ195" s="11">
        <v>0.15</v>
      </c>
      <c r="BA195" s="270">
        <v>30</v>
      </c>
      <c r="BB195" s="27" t="s">
        <v>276</v>
      </c>
      <c r="BC195" s="27" t="s">
        <v>550</v>
      </c>
      <c r="BD195" s="27"/>
      <c r="BE195" s="27"/>
      <c r="BF195" s="21" t="s">
        <v>14</v>
      </c>
      <c r="BG195" s="247"/>
      <c r="BH195" s="51"/>
      <c r="BI195" s="64"/>
      <c r="BJ195" s="22"/>
      <c r="BK195" s="9"/>
      <c r="BL195" s="9"/>
      <c r="BM195" s="9"/>
      <c r="BN195" s="68"/>
      <c r="BO195" s="22" t="s">
        <v>603</v>
      </c>
      <c r="BP195" s="9" t="s">
        <v>604</v>
      </c>
      <c r="BQ195" s="9" t="s">
        <v>605</v>
      </c>
      <c r="BR195" s="68"/>
      <c r="BS195" s="176"/>
      <c r="BT195" s="22" t="s">
        <v>606</v>
      </c>
      <c r="BU195" s="22" t="s">
        <v>607</v>
      </c>
      <c r="BV195" s="22" t="s">
        <v>608</v>
      </c>
      <c r="BW195" s="22" t="s">
        <v>609</v>
      </c>
      <c r="BX195" s="22"/>
      <c r="CA195" s="14"/>
      <c r="CB195" s="68" t="s">
        <v>606</v>
      </c>
      <c r="CC195" s="23" t="s">
        <v>41</v>
      </c>
      <c r="CG195" s="14"/>
      <c r="CI195" s="23" t="s">
        <v>41</v>
      </c>
      <c r="CT195" s="252" t="s">
        <v>41</v>
      </c>
    </row>
    <row r="196" spans="1:98" ht="26.1" customHeight="1">
      <c r="A196" s="62">
        <v>140</v>
      </c>
      <c r="B196" s="101" t="s">
        <v>892</v>
      </c>
      <c r="C196" s="103" t="s">
        <v>1267</v>
      </c>
      <c r="D196" s="10" t="s">
        <v>99</v>
      </c>
      <c r="E196" s="258" t="s">
        <v>210</v>
      </c>
      <c r="F196" s="196" t="s">
        <v>711</v>
      </c>
      <c r="G196" s="8">
        <v>5</v>
      </c>
      <c r="H196" s="8" t="s">
        <v>270</v>
      </c>
      <c r="I196" s="2" t="s">
        <v>79</v>
      </c>
      <c r="J196" s="38">
        <v>35000</v>
      </c>
      <c r="K196" s="7" t="s">
        <v>442</v>
      </c>
      <c r="L196" s="11">
        <v>1</v>
      </c>
      <c r="M196" s="11">
        <v>4</v>
      </c>
      <c r="N196" s="11">
        <v>4</v>
      </c>
      <c r="O196" s="7" t="s">
        <v>223</v>
      </c>
      <c r="P196" s="11" t="s">
        <v>270</v>
      </c>
      <c r="Q196" s="16">
        <v>700</v>
      </c>
      <c r="R196" s="94">
        <f>ROUND((((SUBSTITUTE(SUBSTITUTE(G196,"U",""),"*","")*1000)/SUBSTITUTE(J196,"*",""))*100+(((SUBSTITUTE(SUBSTITUTE(G196,"U",""),"*","")*1000)/SUBSTITUTE(J196,"*",""))*100*((1/60)*Q196)/100)),0)*(L196)</f>
        <v>16</v>
      </c>
      <c r="S196" s="80">
        <f t="shared" si="2"/>
        <v>8</v>
      </c>
      <c r="T196" s="29" t="s">
        <v>731</v>
      </c>
      <c r="U196" s="7" t="s">
        <v>735</v>
      </c>
      <c r="V196" s="7" t="s">
        <v>727</v>
      </c>
      <c r="W196" s="7" t="s">
        <v>732</v>
      </c>
      <c r="X196" s="7" t="s">
        <v>723</v>
      </c>
      <c r="Y196" s="83">
        <f>5-COUNTIF(T196:X196,"-")</f>
        <v>5</v>
      </c>
      <c r="AA196" s="75" t="s">
        <v>727</v>
      </c>
      <c r="AB196" s="75" t="s">
        <v>723</v>
      </c>
      <c r="AC196" s="75" t="s">
        <v>731</v>
      </c>
      <c r="AD196" s="75" t="s">
        <v>732</v>
      </c>
      <c r="AE196" s="75" t="s">
        <v>735</v>
      </c>
      <c r="AG196" s="105">
        <v>2</v>
      </c>
      <c r="AH196" s="105">
        <v>4</v>
      </c>
      <c r="AI196" s="105">
        <v>3</v>
      </c>
      <c r="AJ196" s="70">
        <v>0</v>
      </c>
      <c r="AK196" s="1" t="s">
        <v>270</v>
      </c>
      <c r="AL196" s="144">
        <v>3</v>
      </c>
      <c r="AM196" s="11">
        <v>6</v>
      </c>
      <c r="AN196" s="105">
        <v>3</v>
      </c>
      <c r="AO196" s="105">
        <v>0</v>
      </c>
      <c r="AP196" s="8" t="s">
        <v>270</v>
      </c>
      <c r="AQ196" s="89">
        <f>SUM(AL196:AO196)</f>
        <v>12</v>
      </c>
      <c r="AR196" s="85" t="str">
        <f>INDEX($AL$2:$AO$2,0,MATCH(MAX(AL196:AO196),AL196:AO196,0))&amp;"/"&amp;INDEX($AG$2:$AJ$2,0,MATCH(MAX(AG196:AJ196),AG196:AJ196,0))</f>
        <v>Eng/Eng</v>
      </c>
      <c r="AS196" s="238">
        <v>3</v>
      </c>
      <c r="AT196" s="197">
        <v>3</v>
      </c>
      <c r="AU196" s="33">
        <v>4</v>
      </c>
      <c r="AV196" s="17">
        <v>2</v>
      </c>
      <c r="AW196" s="19" t="str">
        <f>SUM(AT196:AV196)&amp;IF(ISBLANK(AX196),"","-1")</f>
        <v>9</v>
      </c>
      <c r="AX196" s="64"/>
      <c r="AY196" s="71">
        <v>10.5</v>
      </c>
      <c r="AZ196" s="11">
        <v>0.15</v>
      </c>
      <c r="BA196" s="243">
        <v>25</v>
      </c>
      <c r="BB196" s="27" t="s">
        <v>276</v>
      </c>
      <c r="BC196" s="27" t="s">
        <v>550</v>
      </c>
      <c r="BD196" s="27"/>
      <c r="BE196" s="27"/>
      <c r="BF196" s="56" t="s">
        <v>220</v>
      </c>
      <c r="BH196" s="51"/>
      <c r="BI196" s="64"/>
      <c r="BJ196" s="22"/>
      <c r="BK196" s="9"/>
      <c r="BL196" s="9"/>
      <c r="BM196" s="9"/>
      <c r="BN196" s="68"/>
      <c r="BO196" s="22" t="s">
        <v>413</v>
      </c>
      <c r="BP196" s="9" t="s">
        <v>414</v>
      </c>
      <c r="BQ196" s="9" t="s">
        <v>415</v>
      </c>
      <c r="BR196" s="68"/>
      <c r="BS196" s="176"/>
      <c r="BT196" s="22" t="s">
        <v>610</v>
      </c>
      <c r="BU196" s="22" t="s">
        <v>417</v>
      </c>
      <c r="BV196" s="22" t="s">
        <v>598</v>
      </c>
      <c r="BW196" s="22" t="s">
        <v>599</v>
      </c>
      <c r="BX196" s="22"/>
      <c r="CA196" s="14"/>
      <c r="CB196" s="68" t="s">
        <v>610</v>
      </c>
      <c r="CC196" s="23" t="s">
        <v>41</v>
      </c>
      <c r="CG196" s="14"/>
      <c r="CT196" s="252" t="s">
        <v>270</v>
      </c>
    </row>
    <row r="197" spans="1:98" ht="26.1" customHeight="1">
      <c r="A197" s="63">
        <v>141</v>
      </c>
      <c r="B197" s="101" t="s">
        <v>1058</v>
      </c>
      <c r="C197" s="103" t="s">
        <v>1268</v>
      </c>
      <c r="D197" s="181" t="s">
        <v>105</v>
      </c>
      <c r="E197" s="258" t="s">
        <v>210</v>
      </c>
      <c r="F197" s="196" t="s">
        <v>717</v>
      </c>
      <c r="G197" s="8">
        <v>5</v>
      </c>
      <c r="H197" s="8" t="s">
        <v>1794</v>
      </c>
      <c r="I197" s="2" t="s">
        <v>79</v>
      </c>
      <c r="J197" s="38">
        <v>43500</v>
      </c>
      <c r="K197" s="7" t="s">
        <v>317</v>
      </c>
      <c r="L197" s="11">
        <v>1</v>
      </c>
      <c r="M197" s="11">
        <v>4</v>
      </c>
      <c r="N197" s="11">
        <v>4</v>
      </c>
      <c r="O197" s="7" t="s">
        <v>223</v>
      </c>
      <c r="P197" s="11" t="s">
        <v>270</v>
      </c>
      <c r="Q197" s="16">
        <v>3600</v>
      </c>
      <c r="R197" s="94">
        <f>ROUND((((SUBSTITUTE(SUBSTITUTE(G197,"U",""),"*","")*1000)/SUBSTITUTE(J197,"*",""))*100+(((SUBSTITUTE(SUBSTITUTE(G197,"U",""),"*","")*1000)/SUBSTITUTE(J197,"*",""))*100*((1/60)*Q197)/100)),0)*(L197)</f>
        <v>18</v>
      </c>
      <c r="S197" s="80">
        <f t="shared" si="2"/>
        <v>8</v>
      </c>
      <c r="T197" s="29" t="s">
        <v>731</v>
      </c>
      <c r="U197" s="7" t="s">
        <v>727</v>
      </c>
      <c r="V197" s="7" t="s">
        <v>722</v>
      </c>
      <c r="W197" s="7" t="s">
        <v>734</v>
      </c>
      <c r="X197" s="7" t="s">
        <v>730</v>
      </c>
      <c r="Y197" s="83">
        <f>5-COUNTIF(T197:X197,"-")</f>
        <v>5</v>
      </c>
      <c r="AA197" s="75" t="s">
        <v>727</v>
      </c>
      <c r="AB197" s="75" t="s">
        <v>730</v>
      </c>
      <c r="AC197" s="75" t="s">
        <v>731</v>
      </c>
      <c r="AD197" s="75" t="s">
        <v>722</v>
      </c>
      <c r="AE197" s="75" t="s">
        <v>734</v>
      </c>
      <c r="AG197" s="105">
        <v>2</v>
      </c>
      <c r="AH197" s="105">
        <v>4</v>
      </c>
      <c r="AI197" s="105">
        <v>2</v>
      </c>
      <c r="AJ197" s="70">
        <v>3</v>
      </c>
      <c r="AK197" s="1" t="s">
        <v>270</v>
      </c>
      <c r="AL197" s="144">
        <v>2</v>
      </c>
      <c r="AM197" s="11">
        <v>4</v>
      </c>
      <c r="AN197" s="105">
        <v>2</v>
      </c>
      <c r="AO197" s="105">
        <v>4</v>
      </c>
      <c r="AP197" s="8" t="s">
        <v>270</v>
      </c>
      <c r="AQ197" s="89">
        <f>SUM(AL197:AO197)</f>
        <v>12</v>
      </c>
      <c r="AR197" s="85" t="str">
        <f>INDEX($AL$2:$AO$2,0,MATCH(MAX(AL197:AO197),AL197:AO197,0))&amp;"/"&amp;INDEX($AG$2:$AJ$2,0,MATCH(MAX(AG197:AJ197),AG197:AJ197,0))</f>
        <v>Eng/Eng</v>
      </c>
      <c r="AS197" s="238">
        <v>4</v>
      </c>
      <c r="AT197" s="197">
        <v>4</v>
      </c>
      <c r="AU197" s="197">
        <v>4</v>
      </c>
      <c r="AV197" s="198">
        <v>2</v>
      </c>
      <c r="AW197" s="19" t="str">
        <f>SUM(AT197:AV197)&amp;IF(ISBLANK(AX197),"","-1")</f>
        <v>10-1</v>
      </c>
      <c r="AX197" s="68" t="s">
        <v>632</v>
      </c>
      <c r="AY197" s="71">
        <v>5.5</v>
      </c>
      <c r="AZ197" s="11">
        <v>0.15</v>
      </c>
      <c r="BA197" s="243">
        <v>18</v>
      </c>
      <c r="BB197" s="27" t="s">
        <v>276</v>
      </c>
      <c r="BC197" s="27" t="s">
        <v>301</v>
      </c>
      <c r="BD197" s="27"/>
      <c r="BE197" s="27"/>
      <c r="BF197" s="54" t="s">
        <v>17</v>
      </c>
      <c r="BG197" s="247"/>
      <c r="BH197" s="51"/>
      <c r="BI197" s="64"/>
      <c r="BJ197" s="22"/>
      <c r="BK197" s="22"/>
      <c r="BL197" s="22"/>
      <c r="BM197" s="22"/>
      <c r="BN197" s="68"/>
      <c r="BO197" s="22" t="s">
        <v>304</v>
      </c>
      <c r="BP197" s="9" t="s">
        <v>305</v>
      </c>
      <c r="BQ197" s="9" t="s">
        <v>306</v>
      </c>
      <c r="BR197" s="68"/>
      <c r="BS197" s="176"/>
      <c r="BT197" s="22" t="s">
        <v>628</v>
      </c>
      <c r="BU197" s="22" t="s">
        <v>303</v>
      </c>
      <c r="BV197" s="22" t="s">
        <v>628</v>
      </c>
      <c r="BW197" s="22" t="s">
        <v>622</v>
      </c>
      <c r="BX197" s="22"/>
      <c r="BY197" s="21" t="s">
        <v>628</v>
      </c>
      <c r="BZ197" s="9" t="s">
        <v>303</v>
      </c>
      <c r="CA197" s="9" t="s">
        <v>628</v>
      </c>
      <c r="CB197" s="68" t="s">
        <v>628</v>
      </c>
      <c r="CC197" s="23" t="s">
        <v>41</v>
      </c>
      <c r="CD197" s="2" t="s">
        <v>106</v>
      </c>
      <c r="CE197" s="2" t="s">
        <v>315</v>
      </c>
      <c r="CG197" s="14"/>
      <c r="CT197" s="252" t="s">
        <v>270</v>
      </c>
    </row>
    <row r="198" spans="1:98" ht="26.1" customHeight="1">
      <c r="A198" s="184">
        <v>141.19999999999999</v>
      </c>
      <c r="B198" s="101" t="s">
        <v>1058</v>
      </c>
      <c r="C198" s="103" t="s">
        <v>1268</v>
      </c>
      <c r="D198" s="185" t="s">
        <v>105</v>
      </c>
      <c r="E198" s="259" t="s">
        <v>210</v>
      </c>
      <c r="F198" s="184" t="s">
        <v>717</v>
      </c>
      <c r="G198" s="187" t="s">
        <v>1876</v>
      </c>
      <c r="H198" s="187" t="s">
        <v>1782</v>
      </c>
      <c r="I198" s="2" t="s">
        <v>79</v>
      </c>
      <c r="J198" s="38">
        <v>58000</v>
      </c>
      <c r="K198" s="7" t="s">
        <v>317</v>
      </c>
      <c r="L198" s="11">
        <v>1</v>
      </c>
      <c r="M198" s="11">
        <v>4</v>
      </c>
      <c r="N198" s="11">
        <v>4</v>
      </c>
      <c r="O198" s="7" t="s">
        <v>223</v>
      </c>
      <c r="P198" s="11" t="s">
        <v>270</v>
      </c>
      <c r="Q198" s="16">
        <v>3600</v>
      </c>
      <c r="R198" s="94">
        <f>ROUND((((SUBSTITUTE(SUBSTITUTE(G198,"U",""),"*","")*1000)/SUBSTITUTE(J198,"*",""))*100+(((SUBSTITUTE(SUBSTITUTE(G198,"U",""),"*","")*1000)/SUBSTITUTE(J198,"*",""))*100*((1/60)*Q198)/100)),0)*(L198)</f>
        <v>14</v>
      </c>
      <c r="S198" s="80">
        <f t="shared" ref="S198:S261" si="3">IF(NOT("-"=P198),SUM(IF(M198="3+1","4",M198),N198)&amp;"+"&amp;P198,SUM(IF(M198="3+1","4",M198),N198))</f>
        <v>8</v>
      </c>
      <c r="T198" s="29" t="s">
        <v>731</v>
      </c>
      <c r="U198" s="7" t="s">
        <v>727</v>
      </c>
      <c r="V198" s="7" t="s">
        <v>722</v>
      </c>
      <c r="W198" s="7" t="s">
        <v>734</v>
      </c>
      <c r="X198" s="7" t="s">
        <v>730</v>
      </c>
      <c r="Y198" s="83">
        <f>5-COUNTIF(T198:X198,"-")</f>
        <v>5</v>
      </c>
      <c r="AA198" s="75" t="s">
        <v>727</v>
      </c>
      <c r="AB198" s="75" t="s">
        <v>730</v>
      </c>
      <c r="AC198" s="75" t="s">
        <v>731</v>
      </c>
      <c r="AD198" s="75" t="s">
        <v>722</v>
      </c>
      <c r="AE198" s="75" t="s">
        <v>734</v>
      </c>
      <c r="AG198" s="105">
        <v>2</v>
      </c>
      <c r="AH198" s="105">
        <v>4</v>
      </c>
      <c r="AI198" s="105">
        <v>2</v>
      </c>
      <c r="AJ198" s="70">
        <v>3</v>
      </c>
      <c r="AK198" s="1" t="s">
        <v>270</v>
      </c>
      <c r="AL198" s="144">
        <v>2</v>
      </c>
      <c r="AM198" s="11">
        <v>4</v>
      </c>
      <c r="AN198" s="105">
        <v>2</v>
      </c>
      <c r="AO198" s="105">
        <v>4</v>
      </c>
      <c r="AP198" s="8" t="s">
        <v>270</v>
      </c>
      <c r="AQ198" s="89">
        <f>SUM(AL198:AO198)</f>
        <v>12</v>
      </c>
      <c r="AR198" s="85" t="str">
        <f>INDEX($AL$2:$AO$2,0,MATCH(MAX(AL198:AO198),AL198:AO198,0))&amp;"/"&amp;INDEX($AG$2:$AJ$2,0,MATCH(MAX(AG198:AJ198),AG198:AJ198,0))</f>
        <v>Eng/Eng</v>
      </c>
      <c r="AS198" s="238">
        <v>4</v>
      </c>
      <c r="AT198" s="197">
        <v>4</v>
      </c>
      <c r="AU198" s="197">
        <v>4</v>
      </c>
      <c r="AV198" s="198">
        <v>3</v>
      </c>
      <c r="AW198" s="19" t="str">
        <f>SUM(AT198:AV198)&amp;IF(ISBLANK(AX198),"","-1")</f>
        <v>11-1</v>
      </c>
      <c r="AX198" s="68" t="s">
        <v>632</v>
      </c>
      <c r="AY198" s="71">
        <v>5.5</v>
      </c>
      <c r="AZ198" s="11">
        <v>0.15</v>
      </c>
      <c r="BA198" s="243">
        <v>18</v>
      </c>
      <c r="BB198" s="27" t="s">
        <v>276</v>
      </c>
      <c r="BC198" s="27" t="s">
        <v>301</v>
      </c>
      <c r="BD198" s="27"/>
      <c r="BE198" s="27"/>
      <c r="BF198" s="54" t="s">
        <v>1874</v>
      </c>
      <c r="BG198" s="247" t="s">
        <v>1869</v>
      </c>
      <c r="BH198" s="51"/>
      <c r="BI198" s="64"/>
      <c r="BJ198" s="23" t="s">
        <v>1798</v>
      </c>
      <c r="BK198" s="23" t="s">
        <v>1810</v>
      </c>
      <c r="BL198" s="23" t="s">
        <v>1800</v>
      </c>
      <c r="BM198" s="23" t="s">
        <v>1801</v>
      </c>
      <c r="BN198" s="79" t="s">
        <v>1866</v>
      </c>
      <c r="BO198" s="22" t="s">
        <v>304</v>
      </c>
      <c r="BP198" s="9" t="s">
        <v>305</v>
      </c>
      <c r="BQ198" s="9" t="s">
        <v>306</v>
      </c>
      <c r="BR198" s="68"/>
      <c r="BS198" s="176"/>
      <c r="BT198" s="22" t="s">
        <v>628</v>
      </c>
      <c r="BU198" s="22" t="s">
        <v>303</v>
      </c>
      <c r="BV198" s="22" t="s">
        <v>628</v>
      </c>
      <c r="BW198" s="22" t="s">
        <v>622</v>
      </c>
      <c r="BX198" s="22"/>
      <c r="BY198" s="21" t="s">
        <v>628</v>
      </c>
      <c r="BZ198" s="9" t="s">
        <v>303</v>
      </c>
      <c r="CA198" s="9" t="s">
        <v>628</v>
      </c>
      <c r="CB198" s="68" t="s">
        <v>628</v>
      </c>
      <c r="CC198" s="23" t="s">
        <v>41</v>
      </c>
      <c r="CD198" s="2" t="s">
        <v>106</v>
      </c>
      <c r="CE198" s="2" t="s">
        <v>315</v>
      </c>
      <c r="CG198" s="14"/>
      <c r="CT198" s="252" t="s">
        <v>270</v>
      </c>
    </row>
    <row r="199" spans="1:98" ht="26.1" customHeight="1">
      <c r="A199" s="63">
        <v>142</v>
      </c>
      <c r="B199" s="101" t="s">
        <v>1059</v>
      </c>
      <c r="C199" s="103" t="s">
        <v>1269</v>
      </c>
      <c r="D199" s="181" t="s">
        <v>103</v>
      </c>
      <c r="E199" s="258" t="s">
        <v>210</v>
      </c>
      <c r="F199" s="196" t="s">
        <v>717</v>
      </c>
      <c r="G199" s="8">
        <v>5</v>
      </c>
      <c r="H199" s="8" t="s">
        <v>1794</v>
      </c>
      <c r="I199" s="2" t="s">
        <v>79</v>
      </c>
      <c r="J199" s="38">
        <v>43500</v>
      </c>
      <c r="K199" s="7" t="s">
        <v>317</v>
      </c>
      <c r="L199" s="11">
        <v>1</v>
      </c>
      <c r="M199" s="11">
        <v>4</v>
      </c>
      <c r="N199" s="11">
        <v>4</v>
      </c>
      <c r="O199" s="7" t="s">
        <v>223</v>
      </c>
      <c r="P199" s="11" t="s">
        <v>270</v>
      </c>
      <c r="Q199" s="16">
        <v>3600</v>
      </c>
      <c r="R199" s="94">
        <f>ROUND((((SUBSTITUTE(SUBSTITUTE(G199,"U",""),"*","")*1000)/SUBSTITUTE(J199,"*",""))*100+(((SUBSTITUTE(SUBSTITUTE(G199,"U",""),"*","")*1000)/SUBSTITUTE(J199,"*",""))*100*((1/60)*Q199)/100)),0)*(L199)</f>
        <v>18</v>
      </c>
      <c r="S199" s="80">
        <f t="shared" si="3"/>
        <v>8</v>
      </c>
      <c r="T199" s="29" t="s">
        <v>731</v>
      </c>
      <c r="U199" s="7" t="s">
        <v>727</v>
      </c>
      <c r="V199" s="7" t="s">
        <v>722</v>
      </c>
      <c r="W199" s="7" t="s">
        <v>734</v>
      </c>
      <c r="X199" s="7" t="s">
        <v>730</v>
      </c>
      <c r="Y199" s="83">
        <f>5-COUNTIF(T199:X199,"-")</f>
        <v>5</v>
      </c>
      <c r="AA199" s="75" t="s">
        <v>727</v>
      </c>
      <c r="AB199" s="75" t="s">
        <v>730</v>
      </c>
      <c r="AC199" s="75" t="s">
        <v>731</v>
      </c>
      <c r="AD199" s="75" t="s">
        <v>722</v>
      </c>
      <c r="AE199" s="75" t="s">
        <v>734</v>
      </c>
      <c r="AG199" s="105">
        <v>2</v>
      </c>
      <c r="AH199" s="105">
        <v>4</v>
      </c>
      <c r="AI199" s="105">
        <v>2</v>
      </c>
      <c r="AJ199" s="70">
        <v>3</v>
      </c>
      <c r="AK199" s="1" t="s">
        <v>270</v>
      </c>
      <c r="AL199" s="144">
        <v>2</v>
      </c>
      <c r="AM199" s="11">
        <v>4</v>
      </c>
      <c r="AN199" s="105">
        <v>2</v>
      </c>
      <c r="AO199" s="105">
        <v>4</v>
      </c>
      <c r="AP199" s="8" t="s">
        <v>270</v>
      </c>
      <c r="AQ199" s="89">
        <f>SUM(AL199:AO199)</f>
        <v>12</v>
      </c>
      <c r="AR199" s="85" t="str">
        <f>INDEX($AL$2:$AO$2,0,MATCH(MAX(AL199:AO199),AL199:AO199,0))&amp;"/"&amp;INDEX($AG$2:$AJ$2,0,MATCH(MAX(AG199:AJ199),AG199:AJ199,0))</f>
        <v>Eng/Eng</v>
      </c>
      <c r="AS199" s="238">
        <v>4</v>
      </c>
      <c r="AT199" s="197">
        <v>5</v>
      </c>
      <c r="AU199" s="197">
        <v>4</v>
      </c>
      <c r="AV199" s="198">
        <v>1</v>
      </c>
      <c r="AW199" s="19" t="str">
        <f>SUM(AT199:AV199)&amp;IF(ISBLANK(AX199),"","-1")</f>
        <v>10-1</v>
      </c>
      <c r="AX199" s="68" t="s">
        <v>634</v>
      </c>
      <c r="AY199" s="71">
        <v>5.5</v>
      </c>
      <c r="AZ199" s="11">
        <v>0.15</v>
      </c>
      <c r="BA199" s="243">
        <v>18</v>
      </c>
      <c r="BB199" s="27" t="s">
        <v>273</v>
      </c>
      <c r="BC199" s="27"/>
      <c r="BD199" s="27"/>
      <c r="BE199" s="27"/>
      <c r="BF199" s="54" t="s">
        <v>17</v>
      </c>
      <c r="BG199" s="247"/>
      <c r="BH199" s="51"/>
      <c r="BI199" s="64"/>
      <c r="BJ199" s="22"/>
      <c r="BK199" s="22"/>
      <c r="BL199" s="22"/>
      <c r="BM199" s="22"/>
      <c r="BN199" s="68"/>
      <c r="BO199" s="22" t="s">
        <v>304</v>
      </c>
      <c r="BP199" s="9" t="s">
        <v>305</v>
      </c>
      <c r="BQ199" s="9" t="s">
        <v>306</v>
      </c>
      <c r="BR199" s="68"/>
      <c r="BS199" s="9"/>
      <c r="BT199" s="21" t="s">
        <v>628</v>
      </c>
      <c r="BU199" s="22" t="s">
        <v>303</v>
      </c>
      <c r="BV199" s="22" t="s">
        <v>628</v>
      </c>
      <c r="BW199" s="22" t="s">
        <v>622</v>
      </c>
      <c r="BX199" s="22"/>
      <c r="BY199" s="21" t="s">
        <v>628</v>
      </c>
      <c r="BZ199" s="9" t="s">
        <v>303</v>
      </c>
      <c r="CA199" s="9" t="s">
        <v>628</v>
      </c>
      <c r="CB199" s="68" t="s">
        <v>628</v>
      </c>
      <c r="CC199" s="23" t="s">
        <v>41</v>
      </c>
      <c r="CD199" s="2" t="s">
        <v>633</v>
      </c>
      <c r="CG199" s="14"/>
      <c r="CT199" s="252" t="s">
        <v>270</v>
      </c>
    </row>
    <row r="200" spans="1:98" ht="26.1" customHeight="1">
      <c r="A200" s="184">
        <v>142.19999999999999</v>
      </c>
      <c r="B200" s="101" t="s">
        <v>1059</v>
      </c>
      <c r="C200" s="103" t="s">
        <v>1269</v>
      </c>
      <c r="D200" s="185" t="s">
        <v>103</v>
      </c>
      <c r="E200" s="259" t="s">
        <v>210</v>
      </c>
      <c r="F200" s="184" t="s">
        <v>717</v>
      </c>
      <c r="G200" s="187" t="s">
        <v>1876</v>
      </c>
      <c r="H200" s="187" t="s">
        <v>1782</v>
      </c>
      <c r="I200" s="2" t="s">
        <v>79</v>
      </c>
      <c r="J200" s="38">
        <v>58000</v>
      </c>
      <c r="K200" s="7" t="s">
        <v>317</v>
      </c>
      <c r="L200" s="11">
        <v>1</v>
      </c>
      <c r="M200" s="11">
        <v>4</v>
      </c>
      <c r="N200" s="11">
        <v>4</v>
      </c>
      <c r="O200" s="7" t="s">
        <v>223</v>
      </c>
      <c r="P200" s="11" t="s">
        <v>270</v>
      </c>
      <c r="Q200" s="16">
        <v>3600</v>
      </c>
      <c r="R200" s="94">
        <f>ROUND((((SUBSTITUTE(SUBSTITUTE(G200,"U",""),"*","")*1000)/SUBSTITUTE(J200,"*",""))*100+(((SUBSTITUTE(SUBSTITUTE(G200,"U",""),"*","")*1000)/SUBSTITUTE(J200,"*",""))*100*((1/60)*Q200)/100)),0)*(L200)</f>
        <v>14</v>
      </c>
      <c r="S200" s="80">
        <f t="shared" si="3"/>
        <v>8</v>
      </c>
      <c r="T200" s="29" t="s">
        <v>731</v>
      </c>
      <c r="U200" s="7" t="s">
        <v>727</v>
      </c>
      <c r="V200" s="7" t="s">
        <v>722</v>
      </c>
      <c r="W200" s="7" t="s">
        <v>734</v>
      </c>
      <c r="X200" s="7" t="s">
        <v>730</v>
      </c>
      <c r="Y200" s="83">
        <f>5-COUNTIF(T200:X200,"-")</f>
        <v>5</v>
      </c>
      <c r="AA200" s="75" t="s">
        <v>727</v>
      </c>
      <c r="AB200" s="75" t="s">
        <v>730</v>
      </c>
      <c r="AC200" s="75" t="s">
        <v>731</v>
      </c>
      <c r="AD200" s="75" t="s">
        <v>722</v>
      </c>
      <c r="AE200" s="75" t="s">
        <v>734</v>
      </c>
      <c r="AG200" s="105">
        <v>2</v>
      </c>
      <c r="AH200" s="105">
        <v>4</v>
      </c>
      <c r="AI200" s="105">
        <v>2</v>
      </c>
      <c r="AJ200" s="70">
        <v>3</v>
      </c>
      <c r="AK200" s="1" t="s">
        <v>270</v>
      </c>
      <c r="AL200" s="144">
        <v>2</v>
      </c>
      <c r="AM200" s="11">
        <v>4</v>
      </c>
      <c r="AN200" s="105">
        <v>2</v>
      </c>
      <c r="AO200" s="105">
        <v>4</v>
      </c>
      <c r="AP200" s="8" t="s">
        <v>270</v>
      </c>
      <c r="AQ200" s="89">
        <f>SUM(AL200:AO200)</f>
        <v>12</v>
      </c>
      <c r="AR200" s="85" t="str">
        <f>INDEX($AL$2:$AO$2,0,MATCH(MAX(AL200:AO200),AL200:AO200,0))&amp;"/"&amp;INDEX($AG$2:$AJ$2,0,MATCH(MAX(AG200:AJ200),AG200:AJ200,0))</f>
        <v>Eng/Eng</v>
      </c>
      <c r="AS200" s="238">
        <v>4</v>
      </c>
      <c r="AT200" s="197">
        <v>5</v>
      </c>
      <c r="AU200" s="197">
        <v>4</v>
      </c>
      <c r="AV200" s="198">
        <v>2</v>
      </c>
      <c r="AW200" s="19" t="str">
        <f>SUM(AT200:AV200)&amp;IF(ISBLANK(AX200),"","-1")</f>
        <v>11-1</v>
      </c>
      <c r="AX200" s="68" t="s">
        <v>634</v>
      </c>
      <c r="AY200" s="71">
        <v>5.5</v>
      </c>
      <c r="AZ200" s="11">
        <v>0.15</v>
      </c>
      <c r="BA200" s="243">
        <v>18</v>
      </c>
      <c r="BB200" s="27" t="s">
        <v>273</v>
      </c>
      <c r="BC200" s="27"/>
      <c r="BD200" s="27"/>
      <c r="BE200" s="27"/>
      <c r="BF200" s="54" t="s">
        <v>1874</v>
      </c>
      <c r="BG200" s="247" t="s">
        <v>1869</v>
      </c>
      <c r="BH200" s="51"/>
      <c r="BI200" s="64"/>
      <c r="BJ200" s="23" t="s">
        <v>1798</v>
      </c>
      <c r="BK200" s="23" t="s">
        <v>1810</v>
      </c>
      <c r="BL200" s="23" t="s">
        <v>1800</v>
      </c>
      <c r="BM200" s="23" t="s">
        <v>1801</v>
      </c>
      <c r="BN200" s="79" t="s">
        <v>1866</v>
      </c>
      <c r="BO200" s="22" t="s">
        <v>304</v>
      </c>
      <c r="BP200" s="9" t="s">
        <v>305</v>
      </c>
      <c r="BQ200" s="9" t="s">
        <v>306</v>
      </c>
      <c r="BR200" s="68"/>
      <c r="BS200" s="22"/>
      <c r="BT200" s="21" t="s">
        <v>628</v>
      </c>
      <c r="BU200" s="22" t="s">
        <v>303</v>
      </c>
      <c r="BV200" s="22" t="s">
        <v>628</v>
      </c>
      <c r="BW200" s="22" t="s">
        <v>622</v>
      </c>
      <c r="BX200" s="22"/>
      <c r="BY200" s="21" t="s">
        <v>628</v>
      </c>
      <c r="BZ200" s="9" t="s">
        <v>303</v>
      </c>
      <c r="CA200" s="9" t="s">
        <v>628</v>
      </c>
      <c r="CB200" s="68" t="s">
        <v>628</v>
      </c>
      <c r="CC200" s="23" t="s">
        <v>41</v>
      </c>
      <c r="CD200" s="2" t="s">
        <v>633</v>
      </c>
      <c r="CG200" s="14"/>
      <c r="CT200" s="252" t="s">
        <v>270</v>
      </c>
    </row>
    <row r="201" spans="1:98" ht="26.1" customHeight="1">
      <c r="A201" s="63">
        <v>143</v>
      </c>
      <c r="B201" s="101" t="s">
        <v>1060</v>
      </c>
      <c r="C201" s="103" t="s">
        <v>1270</v>
      </c>
      <c r="D201" s="181" t="s">
        <v>104</v>
      </c>
      <c r="E201" s="258" t="s">
        <v>210</v>
      </c>
      <c r="F201" s="196" t="s">
        <v>717</v>
      </c>
      <c r="G201" s="8">
        <v>5</v>
      </c>
      <c r="H201" s="8" t="s">
        <v>1794</v>
      </c>
      <c r="I201" s="2" t="s">
        <v>79</v>
      </c>
      <c r="J201" s="38">
        <v>43500</v>
      </c>
      <c r="K201" s="7" t="s">
        <v>317</v>
      </c>
      <c r="L201" s="11">
        <v>1</v>
      </c>
      <c r="M201" s="11">
        <v>4</v>
      </c>
      <c r="N201" s="11">
        <v>4</v>
      </c>
      <c r="O201" s="7" t="s">
        <v>223</v>
      </c>
      <c r="P201" s="11" t="s">
        <v>270</v>
      </c>
      <c r="Q201" s="16">
        <v>3600</v>
      </c>
      <c r="R201" s="94">
        <f>ROUND((((SUBSTITUTE(SUBSTITUTE(G201,"U",""),"*","")*1000)/SUBSTITUTE(J201,"*",""))*100+(((SUBSTITUTE(SUBSTITUTE(G201,"U",""),"*","")*1000)/SUBSTITUTE(J201,"*",""))*100*((1/60)*Q201)/100)),0)*(L201)</f>
        <v>18</v>
      </c>
      <c r="S201" s="80">
        <f t="shared" si="3"/>
        <v>8</v>
      </c>
      <c r="T201" s="29" t="s">
        <v>731</v>
      </c>
      <c r="U201" s="7" t="s">
        <v>727</v>
      </c>
      <c r="V201" s="7" t="s">
        <v>722</v>
      </c>
      <c r="W201" s="7" t="s">
        <v>734</v>
      </c>
      <c r="X201" s="7" t="s">
        <v>730</v>
      </c>
      <c r="Y201" s="83">
        <f>5-COUNTIF(T201:X201,"-")</f>
        <v>5</v>
      </c>
      <c r="AA201" s="75" t="s">
        <v>727</v>
      </c>
      <c r="AB201" s="75" t="s">
        <v>730</v>
      </c>
      <c r="AC201" s="75" t="s">
        <v>731</v>
      </c>
      <c r="AD201" s="75" t="s">
        <v>722</v>
      </c>
      <c r="AE201" s="75" t="s">
        <v>734</v>
      </c>
      <c r="AG201" s="105">
        <v>2</v>
      </c>
      <c r="AH201" s="105">
        <v>4</v>
      </c>
      <c r="AI201" s="105">
        <v>2</v>
      </c>
      <c r="AJ201" s="70">
        <v>3</v>
      </c>
      <c r="AK201" s="1" t="s">
        <v>270</v>
      </c>
      <c r="AL201" s="144">
        <v>2</v>
      </c>
      <c r="AM201" s="11">
        <v>4</v>
      </c>
      <c r="AN201" s="105">
        <v>2</v>
      </c>
      <c r="AO201" s="105">
        <v>4</v>
      </c>
      <c r="AP201" s="8" t="s">
        <v>270</v>
      </c>
      <c r="AQ201" s="89">
        <f>SUM(AL201:AO201)</f>
        <v>12</v>
      </c>
      <c r="AR201" s="85" t="str">
        <f>INDEX($AL$2:$AO$2,0,MATCH(MAX(AL201:AO201),AL201:AO201,0))&amp;"/"&amp;INDEX($AG$2:$AJ$2,0,MATCH(MAX(AG201:AJ201),AG201:AJ201,0))</f>
        <v>Eng/Eng</v>
      </c>
      <c r="AS201" s="238">
        <v>4</v>
      </c>
      <c r="AT201" s="197">
        <v>4</v>
      </c>
      <c r="AU201" s="197">
        <v>5</v>
      </c>
      <c r="AV201" s="198">
        <v>1</v>
      </c>
      <c r="AW201" s="19" t="str">
        <f>SUM(AT201:AV201)&amp;IF(ISBLANK(AX201),"","-1")</f>
        <v>10-1</v>
      </c>
      <c r="AX201" s="68" t="s">
        <v>630</v>
      </c>
      <c r="AY201" s="71">
        <v>5.5</v>
      </c>
      <c r="AZ201" s="11">
        <v>0.15</v>
      </c>
      <c r="BA201" s="243">
        <v>18</v>
      </c>
      <c r="BB201" s="27" t="s">
        <v>276</v>
      </c>
      <c r="BC201" s="27" t="s">
        <v>550</v>
      </c>
      <c r="BD201" s="27"/>
      <c r="BE201" s="27"/>
      <c r="BF201" s="54" t="s">
        <v>17</v>
      </c>
      <c r="BG201" s="247"/>
      <c r="BH201" s="51"/>
      <c r="BI201" s="64"/>
      <c r="BJ201" s="22"/>
      <c r="BK201" s="22"/>
      <c r="BL201" s="22"/>
      <c r="BM201" s="22"/>
      <c r="BN201" s="68"/>
      <c r="BO201" s="22" t="s">
        <v>304</v>
      </c>
      <c r="BP201" s="9" t="s">
        <v>305</v>
      </c>
      <c r="BQ201" s="9" t="s">
        <v>306</v>
      </c>
      <c r="BR201" s="68"/>
      <c r="BS201" s="22"/>
      <c r="BT201" s="21" t="s">
        <v>628</v>
      </c>
      <c r="BU201" s="22" t="s">
        <v>303</v>
      </c>
      <c r="BV201" s="22" t="s">
        <v>628</v>
      </c>
      <c r="BW201" s="22" t="s">
        <v>622</v>
      </c>
      <c r="BX201" s="22"/>
      <c r="BY201" s="21" t="s">
        <v>628</v>
      </c>
      <c r="BZ201" s="9" t="s">
        <v>303</v>
      </c>
      <c r="CA201" s="9" t="s">
        <v>628</v>
      </c>
      <c r="CB201" s="68" t="s">
        <v>628</v>
      </c>
      <c r="CC201" s="23" t="s">
        <v>41</v>
      </c>
      <c r="CD201" s="2" t="s">
        <v>629</v>
      </c>
      <c r="CG201" s="14"/>
      <c r="CT201" s="252" t="s">
        <v>270</v>
      </c>
    </row>
    <row r="202" spans="1:98" ht="26.1" customHeight="1">
      <c r="A202" s="184">
        <v>143.19999999999999</v>
      </c>
      <c r="B202" s="101" t="s">
        <v>1060</v>
      </c>
      <c r="C202" s="103" t="s">
        <v>1270</v>
      </c>
      <c r="D202" s="185" t="s">
        <v>104</v>
      </c>
      <c r="E202" s="259" t="s">
        <v>210</v>
      </c>
      <c r="F202" s="184" t="s">
        <v>717</v>
      </c>
      <c r="G202" s="187" t="s">
        <v>1876</v>
      </c>
      <c r="H202" s="187" t="s">
        <v>1782</v>
      </c>
      <c r="I202" s="2" t="s">
        <v>79</v>
      </c>
      <c r="J202" s="38">
        <v>58000</v>
      </c>
      <c r="K202" s="7" t="s">
        <v>317</v>
      </c>
      <c r="L202" s="11">
        <v>1</v>
      </c>
      <c r="M202" s="11">
        <v>4</v>
      </c>
      <c r="N202" s="11">
        <v>4</v>
      </c>
      <c r="O202" s="7" t="s">
        <v>223</v>
      </c>
      <c r="P202" s="11" t="s">
        <v>270</v>
      </c>
      <c r="Q202" s="16">
        <v>3600</v>
      </c>
      <c r="R202" s="94">
        <f>ROUND((((SUBSTITUTE(SUBSTITUTE(G202,"U",""),"*","")*1000)/SUBSTITUTE(J202,"*",""))*100+(((SUBSTITUTE(SUBSTITUTE(G202,"U",""),"*","")*1000)/SUBSTITUTE(J202,"*",""))*100*((1/60)*Q202)/100)),0)*(L202)</f>
        <v>14</v>
      </c>
      <c r="S202" s="80">
        <f t="shared" si="3"/>
        <v>8</v>
      </c>
      <c r="T202" s="29" t="s">
        <v>731</v>
      </c>
      <c r="U202" s="7" t="s">
        <v>727</v>
      </c>
      <c r="V202" s="7" t="s">
        <v>722</v>
      </c>
      <c r="W202" s="7" t="s">
        <v>734</v>
      </c>
      <c r="X202" s="7" t="s">
        <v>730</v>
      </c>
      <c r="Y202" s="83">
        <f>5-COUNTIF(T202:X202,"-")</f>
        <v>5</v>
      </c>
      <c r="AA202" s="75" t="s">
        <v>727</v>
      </c>
      <c r="AB202" s="75" t="s">
        <v>730</v>
      </c>
      <c r="AC202" s="75" t="s">
        <v>731</v>
      </c>
      <c r="AD202" s="75" t="s">
        <v>722</v>
      </c>
      <c r="AE202" s="75" t="s">
        <v>734</v>
      </c>
      <c r="AG202" s="105">
        <v>2</v>
      </c>
      <c r="AH202" s="105">
        <v>4</v>
      </c>
      <c r="AI202" s="105">
        <v>2</v>
      </c>
      <c r="AJ202" s="70">
        <v>3</v>
      </c>
      <c r="AK202" s="1" t="s">
        <v>270</v>
      </c>
      <c r="AL202" s="144">
        <v>2</v>
      </c>
      <c r="AM202" s="11">
        <v>4</v>
      </c>
      <c r="AN202" s="105">
        <v>2</v>
      </c>
      <c r="AO202" s="105">
        <v>4</v>
      </c>
      <c r="AP202" s="8" t="s">
        <v>270</v>
      </c>
      <c r="AQ202" s="89">
        <f>SUM(AL202:AO202)</f>
        <v>12</v>
      </c>
      <c r="AR202" s="85" t="str">
        <f>INDEX($AL$2:$AO$2,0,MATCH(MAX(AL202:AO202),AL202:AO202,0))&amp;"/"&amp;INDEX($AG$2:$AJ$2,0,MATCH(MAX(AG202:AJ202),AG202:AJ202,0))</f>
        <v>Eng/Eng</v>
      </c>
      <c r="AS202" s="238">
        <v>4</v>
      </c>
      <c r="AT202" s="197">
        <v>4</v>
      </c>
      <c r="AU202" s="197">
        <v>5</v>
      </c>
      <c r="AV202" s="198">
        <v>2</v>
      </c>
      <c r="AW202" s="19" t="str">
        <f>SUM(AT202:AV202)&amp;IF(ISBLANK(AX202),"","-1")</f>
        <v>11-1</v>
      </c>
      <c r="AX202" s="68" t="s">
        <v>630</v>
      </c>
      <c r="AY202" s="71">
        <v>5.5</v>
      </c>
      <c r="AZ202" s="11">
        <v>0.15</v>
      </c>
      <c r="BA202" s="243">
        <v>18</v>
      </c>
      <c r="BB202" s="27" t="s">
        <v>276</v>
      </c>
      <c r="BC202" s="27" t="s">
        <v>550</v>
      </c>
      <c r="BD202" s="27"/>
      <c r="BE202" s="27"/>
      <c r="BF202" s="54" t="s">
        <v>1874</v>
      </c>
      <c r="BG202" s="247" t="s">
        <v>1869</v>
      </c>
      <c r="BH202" s="51"/>
      <c r="BI202" s="64"/>
      <c r="BJ202" s="23" t="s">
        <v>1798</v>
      </c>
      <c r="BK202" s="23" t="s">
        <v>1810</v>
      </c>
      <c r="BL202" s="23" t="s">
        <v>1800</v>
      </c>
      <c r="BM202" s="23" t="s">
        <v>1801</v>
      </c>
      <c r="BN202" s="79" t="s">
        <v>1866</v>
      </c>
      <c r="BO202" s="22" t="s">
        <v>304</v>
      </c>
      <c r="BP202" s="9" t="s">
        <v>305</v>
      </c>
      <c r="BQ202" s="9" t="s">
        <v>306</v>
      </c>
      <c r="BR202" s="68"/>
      <c r="BS202" s="9"/>
      <c r="BT202" s="21" t="s">
        <v>628</v>
      </c>
      <c r="BU202" s="22" t="s">
        <v>303</v>
      </c>
      <c r="BV202" s="22" t="s">
        <v>628</v>
      </c>
      <c r="BW202" s="22" t="s">
        <v>622</v>
      </c>
      <c r="BX202" s="22"/>
      <c r="BY202" s="21" t="s">
        <v>628</v>
      </c>
      <c r="BZ202" s="9" t="s">
        <v>303</v>
      </c>
      <c r="CA202" s="9" t="s">
        <v>628</v>
      </c>
      <c r="CB202" s="68" t="s">
        <v>628</v>
      </c>
      <c r="CC202" s="23" t="s">
        <v>41</v>
      </c>
      <c r="CD202" s="2" t="s">
        <v>629</v>
      </c>
      <c r="CG202" s="14"/>
      <c r="CT202" s="252" t="s">
        <v>270</v>
      </c>
    </row>
    <row r="203" spans="1:98" ht="26.1" customHeight="1">
      <c r="A203" s="63">
        <v>144</v>
      </c>
      <c r="B203" s="101" t="s">
        <v>1063</v>
      </c>
      <c r="C203" s="103" t="s">
        <v>1358</v>
      </c>
      <c r="D203" s="181" t="s">
        <v>102</v>
      </c>
      <c r="E203" s="258" t="s">
        <v>210</v>
      </c>
      <c r="F203" s="196" t="s">
        <v>717</v>
      </c>
      <c r="G203" s="8">
        <v>5</v>
      </c>
      <c r="H203" s="8" t="s">
        <v>1794</v>
      </c>
      <c r="I203" s="2" t="s">
        <v>79</v>
      </c>
      <c r="J203" s="38">
        <v>34450</v>
      </c>
      <c r="K203" s="7" t="s">
        <v>501</v>
      </c>
      <c r="L203" s="11">
        <v>1.1000000000000001</v>
      </c>
      <c r="M203" s="11">
        <v>4</v>
      </c>
      <c r="N203" s="11">
        <v>4</v>
      </c>
      <c r="O203" s="7" t="s">
        <v>223</v>
      </c>
      <c r="P203" s="11" t="s">
        <v>270</v>
      </c>
      <c r="Q203" s="16">
        <v>800</v>
      </c>
      <c r="R203" s="94">
        <f>ROUND((((SUBSTITUTE(SUBSTITUTE(G203,"U",""),"*","")*1000)/SUBSTITUTE(J203,"*",""))*100+(((SUBSTITUTE(SUBSTITUTE(G203,"U",""),"*","")*1000)/SUBSTITUTE(J203,"*",""))*100*((1/60)*Q203)/100)),0)*(L203)</f>
        <v>17.600000000000001</v>
      </c>
      <c r="S203" s="80">
        <f t="shared" si="3"/>
        <v>8</v>
      </c>
      <c r="T203" s="29" t="s">
        <v>735</v>
      </c>
      <c r="U203" s="7" t="s">
        <v>731</v>
      </c>
      <c r="V203" s="7" t="s">
        <v>721</v>
      </c>
      <c r="W203" s="7" t="s">
        <v>727</v>
      </c>
      <c r="X203" s="7" t="s">
        <v>722</v>
      </c>
      <c r="Y203" s="83">
        <f>5-COUNTIF(T203:X203,"-")</f>
        <v>5</v>
      </c>
      <c r="AA203" s="75" t="s">
        <v>727</v>
      </c>
      <c r="AB203" s="75" t="s">
        <v>721</v>
      </c>
      <c r="AC203" s="75" t="s">
        <v>731</v>
      </c>
      <c r="AD203" s="75" t="s">
        <v>722</v>
      </c>
      <c r="AE203" s="75" t="s">
        <v>735</v>
      </c>
      <c r="AG203" s="105">
        <v>2</v>
      </c>
      <c r="AH203" s="105">
        <v>4</v>
      </c>
      <c r="AI203" s="105">
        <v>2</v>
      </c>
      <c r="AJ203" s="70">
        <v>0</v>
      </c>
      <c r="AK203" s="1" t="s">
        <v>270</v>
      </c>
      <c r="AL203" s="144">
        <v>3</v>
      </c>
      <c r="AM203" s="11">
        <v>7</v>
      </c>
      <c r="AN203" s="105">
        <v>2</v>
      </c>
      <c r="AO203" s="105">
        <v>0</v>
      </c>
      <c r="AP203" s="8" t="s">
        <v>270</v>
      </c>
      <c r="AQ203" s="89">
        <f>SUM(AL203:AO203)</f>
        <v>12</v>
      </c>
      <c r="AR203" s="85" t="str">
        <f>INDEX($AL$2:$AO$2,0,MATCH(MAX(AL203:AO203),AL203:AO203,0))&amp;"/"&amp;INDEX($AG$2:$AJ$2,0,MATCH(MAX(AG203:AJ203),AG203:AJ203,0))</f>
        <v>Eng/Eng</v>
      </c>
      <c r="AS203" s="238">
        <v>3</v>
      </c>
      <c r="AT203" s="197">
        <v>3</v>
      </c>
      <c r="AU203" s="197">
        <v>4</v>
      </c>
      <c r="AV203" s="198">
        <v>3</v>
      </c>
      <c r="AW203" s="19" t="str">
        <f>SUM(AT203:AV203)&amp;IF(ISBLANK(AX203),"","-1")</f>
        <v>10</v>
      </c>
      <c r="AX203" s="109"/>
      <c r="AY203" s="71">
        <v>11</v>
      </c>
      <c r="AZ203" s="11">
        <v>0.15</v>
      </c>
      <c r="BA203" s="243">
        <v>35</v>
      </c>
      <c r="BB203" s="27" t="s">
        <v>276</v>
      </c>
      <c r="BC203" s="27" t="s">
        <v>550</v>
      </c>
      <c r="BD203" s="27"/>
      <c r="BE203" s="27"/>
      <c r="BF203" s="54" t="s">
        <v>825</v>
      </c>
      <c r="BG203" s="247">
        <v>4</v>
      </c>
      <c r="BH203" s="53"/>
      <c r="BI203" s="64"/>
      <c r="BJ203" s="22"/>
      <c r="BK203" s="22"/>
      <c r="BL203" s="22"/>
      <c r="BM203" s="22"/>
      <c r="BN203" s="68"/>
      <c r="BO203" s="22" t="s">
        <v>304</v>
      </c>
      <c r="BP203" s="9" t="s">
        <v>305</v>
      </c>
      <c r="BQ203" s="9" t="s">
        <v>306</v>
      </c>
      <c r="BR203" s="68"/>
      <c r="BS203" s="22"/>
      <c r="BT203" s="20" t="s">
        <v>572</v>
      </c>
      <c r="BU203" s="23" t="s">
        <v>572</v>
      </c>
      <c r="BV203" s="23" t="s">
        <v>572</v>
      </c>
      <c r="BW203" s="23" t="s">
        <v>572</v>
      </c>
      <c r="BY203" s="20" t="s">
        <v>572</v>
      </c>
      <c r="BZ203" s="2" t="s">
        <v>572</v>
      </c>
      <c r="CA203" s="2" t="s">
        <v>572</v>
      </c>
      <c r="CB203" s="69" t="s">
        <v>572</v>
      </c>
      <c r="CC203" s="23" t="s">
        <v>41</v>
      </c>
      <c r="CT203" s="252" t="s">
        <v>270</v>
      </c>
    </row>
    <row r="204" spans="1:98" ht="26.1" customHeight="1">
      <c r="A204" s="184">
        <v>144.19999999999999</v>
      </c>
      <c r="B204" s="101" t="s">
        <v>1063</v>
      </c>
      <c r="C204" s="103" t="s">
        <v>1358</v>
      </c>
      <c r="D204" s="185" t="s">
        <v>102</v>
      </c>
      <c r="E204" s="259" t="s">
        <v>210</v>
      </c>
      <c r="F204" s="184" t="s">
        <v>717</v>
      </c>
      <c r="G204" s="187" t="s">
        <v>1876</v>
      </c>
      <c r="H204" s="187" t="s">
        <v>1782</v>
      </c>
      <c r="I204" s="2" t="s">
        <v>79</v>
      </c>
      <c r="J204" s="38">
        <v>45933.3</v>
      </c>
      <c r="K204" s="7" t="s">
        <v>501</v>
      </c>
      <c r="L204" s="11">
        <v>1.1000000000000001</v>
      </c>
      <c r="M204" s="11">
        <v>4</v>
      </c>
      <c r="N204" s="11">
        <v>4</v>
      </c>
      <c r="O204" s="7" t="s">
        <v>223</v>
      </c>
      <c r="P204" s="11" t="s">
        <v>270</v>
      </c>
      <c r="Q204" s="16">
        <v>800</v>
      </c>
      <c r="R204" s="94">
        <f>ROUND((((SUBSTITUTE(SUBSTITUTE(G204,"U",""),"*","")*1000)/SUBSTITUTE(J204,"*",""))*100+(((SUBSTITUTE(SUBSTITUTE(G204,"U",""),"*","")*1000)/SUBSTITUTE(J204,"*",""))*100*((1/60)*Q204)/100)),0)*(L204)</f>
        <v>13.200000000000001</v>
      </c>
      <c r="S204" s="80">
        <f t="shared" si="3"/>
        <v>8</v>
      </c>
      <c r="T204" s="29" t="s">
        <v>735</v>
      </c>
      <c r="U204" s="7" t="s">
        <v>731</v>
      </c>
      <c r="V204" s="7" t="s">
        <v>721</v>
      </c>
      <c r="W204" s="7" t="s">
        <v>727</v>
      </c>
      <c r="X204" s="7" t="s">
        <v>722</v>
      </c>
      <c r="Y204" s="83">
        <f>5-COUNTIF(T204:X204,"-")</f>
        <v>5</v>
      </c>
      <c r="AA204" s="75" t="s">
        <v>727</v>
      </c>
      <c r="AB204" s="75" t="s">
        <v>721</v>
      </c>
      <c r="AC204" s="75" t="s">
        <v>731</v>
      </c>
      <c r="AD204" s="75" t="s">
        <v>722</v>
      </c>
      <c r="AE204" s="75" t="s">
        <v>735</v>
      </c>
      <c r="AG204" s="105">
        <v>2</v>
      </c>
      <c r="AH204" s="105">
        <v>4</v>
      </c>
      <c r="AI204" s="105">
        <v>2</v>
      </c>
      <c r="AJ204" s="70">
        <v>0</v>
      </c>
      <c r="AK204" s="1" t="s">
        <v>270</v>
      </c>
      <c r="AL204" s="144">
        <v>3</v>
      </c>
      <c r="AM204" s="11">
        <v>7</v>
      </c>
      <c r="AN204" s="105">
        <v>2</v>
      </c>
      <c r="AO204" s="105">
        <v>0</v>
      </c>
      <c r="AP204" s="8" t="s">
        <v>270</v>
      </c>
      <c r="AQ204" s="89">
        <f>SUM(AL204:AO204)</f>
        <v>12</v>
      </c>
      <c r="AR204" s="85" t="str">
        <f>INDEX($AL$2:$AO$2,0,MATCH(MAX(AL204:AO204),AL204:AO204,0))&amp;"/"&amp;INDEX($AG$2:$AJ$2,0,MATCH(MAX(AG204:AJ204),AG204:AJ204,0))</f>
        <v>Eng/Eng</v>
      </c>
      <c r="AS204" s="238">
        <v>3</v>
      </c>
      <c r="AT204" s="197">
        <v>4</v>
      </c>
      <c r="AU204" s="197">
        <v>4</v>
      </c>
      <c r="AV204" s="198">
        <v>3</v>
      </c>
      <c r="AW204" s="19" t="str">
        <f>SUM(AT204:AV204)&amp;IF(ISBLANK(AX204),"","-1")</f>
        <v>11</v>
      </c>
      <c r="AX204" s="109"/>
      <c r="AY204" s="71">
        <v>11</v>
      </c>
      <c r="AZ204" s="11">
        <v>0.15</v>
      </c>
      <c r="BA204" s="243">
        <v>35</v>
      </c>
      <c r="BB204" s="27" t="s">
        <v>276</v>
      </c>
      <c r="BC204" s="27" t="s">
        <v>550</v>
      </c>
      <c r="BD204" s="27"/>
      <c r="BE204" s="27"/>
      <c r="BF204" s="54" t="s">
        <v>1875</v>
      </c>
      <c r="BG204" s="247" t="s">
        <v>1870</v>
      </c>
      <c r="BH204" s="53"/>
      <c r="BI204" s="64"/>
      <c r="BJ204" s="23" t="s">
        <v>1798</v>
      </c>
      <c r="BK204" s="23" t="s">
        <v>1810</v>
      </c>
      <c r="BL204" s="23" t="s">
        <v>1800</v>
      </c>
      <c r="BM204" s="23" t="s">
        <v>1801</v>
      </c>
      <c r="BN204" s="79" t="s">
        <v>1866</v>
      </c>
      <c r="BO204" s="22" t="s">
        <v>304</v>
      </c>
      <c r="BP204" s="9" t="s">
        <v>305</v>
      </c>
      <c r="BQ204" s="9" t="s">
        <v>306</v>
      </c>
      <c r="BR204" s="68"/>
      <c r="BS204" s="22"/>
      <c r="BT204" s="20" t="s">
        <v>572</v>
      </c>
      <c r="BU204" s="23" t="s">
        <v>572</v>
      </c>
      <c r="BV204" s="23" t="s">
        <v>572</v>
      </c>
      <c r="BW204" s="23" t="s">
        <v>572</v>
      </c>
      <c r="BY204" s="20" t="s">
        <v>572</v>
      </c>
      <c r="BZ204" s="2" t="s">
        <v>572</v>
      </c>
      <c r="CA204" s="2" t="s">
        <v>572</v>
      </c>
      <c r="CB204" s="69" t="s">
        <v>572</v>
      </c>
      <c r="CC204" s="23" t="s">
        <v>41</v>
      </c>
      <c r="CT204" s="252" t="s">
        <v>270</v>
      </c>
    </row>
    <row r="205" spans="1:98" ht="26.1" customHeight="1">
      <c r="A205" s="62">
        <v>145</v>
      </c>
      <c r="B205" s="101" t="s">
        <v>1062</v>
      </c>
      <c r="C205" s="103" t="s">
        <v>1271</v>
      </c>
      <c r="D205" s="10" t="s">
        <v>101</v>
      </c>
      <c r="E205" s="258" t="s">
        <v>210</v>
      </c>
      <c r="F205" s="196" t="s">
        <v>717</v>
      </c>
      <c r="G205" s="8">
        <v>5</v>
      </c>
      <c r="H205" s="8" t="s">
        <v>270</v>
      </c>
      <c r="I205" s="2" t="s">
        <v>79</v>
      </c>
      <c r="J205" s="38">
        <v>31500</v>
      </c>
      <c r="K205" s="7" t="s">
        <v>631</v>
      </c>
      <c r="L205" s="11">
        <v>1</v>
      </c>
      <c r="M205" s="11">
        <v>4</v>
      </c>
      <c r="N205" s="11">
        <v>4</v>
      </c>
      <c r="O205" s="7" t="s">
        <v>223</v>
      </c>
      <c r="P205" s="11" t="s">
        <v>270</v>
      </c>
      <c r="Q205" s="16">
        <v>800</v>
      </c>
      <c r="R205" s="94">
        <f>ROUND((((SUBSTITUTE(SUBSTITUTE(G205,"U",""),"*","")*1000)/SUBSTITUTE(J205,"*",""))*100+(((SUBSTITUTE(SUBSTITUTE(G205,"U",""),"*","")*1000)/SUBSTITUTE(J205,"*",""))*100*((1/60)*Q205)/100)),0)*(L205)</f>
        <v>18</v>
      </c>
      <c r="S205" s="80">
        <f t="shared" si="3"/>
        <v>8</v>
      </c>
      <c r="T205" s="29" t="s">
        <v>735</v>
      </c>
      <c r="U205" s="7" t="s">
        <v>731</v>
      </c>
      <c r="V205" s="7" t="s">
        <v>721</v>
      </c>
      <c r="W205" s="7" t="s">
        <v>727</v>
      </c>
      <c r="X205" s="7" t="s">
        <v>722</v>
      </c>
      <c r="Y205" s="83">
        <f>5-COUNTIF(T205:X205,"-")</f>
        <v>5</v>
      </c>
      <c r="AA205" s="75" t="s">
        <v>727</v>
      </c>
      <c r="AB205" s="75" t="s">
        <v>721</v>
      </c>
      <c r="AC205" s="75" t="s">
        <v>731</v>
      </c>
      <c r="AD205" s="75" t="s">
        <v>722</v>
      </c>
      <c r="AE205" s="75" t="s">
        <v>735</v>
      </c>
      <c r="AG205" s="105">
        <v>2</v>
      </c>
      <c r="AH205" s="105">
        <v>4</v>
      </c>
      <c r="AI205" s="105">
        <v>2</v>
      </c>
      <c r="AJ205" s="70">
        <v>0</v>
      </c>
      <c r="AK205" s="1" t="s">
        <v>270</v>
      </c>
      <c r="AL205" s="144">
        <v>3</v>
      </c>
      <c r="AM205" s="11">
        <v>7</v>
      </c>
      <c r="AN205" s="105">
        <v>2</v>
      </c>
      <c r="AO205" s="105">
        <v>0</v>
      </c>
      <c r="AP205" s="8" t="s">
        <v>270</v>
      </c>
      <c r="AQ205" s="89">
        <f>SUM(AL205:AO205)</f>
        <v>12</v>
      </c>
      <c r="AR205" s="85" t="str">
        <f>INDEX($AL$2:$AO$2,0,MATCH(MAX(AL205:AO205),AL205:AO205,0))&amp;"/"&amp;INDEX($AG$2:$AJ$2,0,MATCH(MAX(AG205:AJ205),AG205:AJ205,0))</f>
        <v>Eng/Eng</v>
      </c>
      <c r="AS205" s="238">
        <v>3</v>
      </c>
      <c r="AT205" s="197">
        <v>3</v>
      </c>
      <c r="AU205" s="33">
        <v>4</v>
      </c>
      <c r="AV205" s="17">
        <v>2</v>
      </c>
      <c r="AW205" s="19" t="str">
        <f>SUM(AT205:AV205)&amp;IF(ISBLANK(AX205),"","-1")</f>
        <v>9</v>
      </c>
      <c r="AX205" s="64"/>
      <c r="AY205" s="71">
        <v>11</v>
      </c>
      <c r="AZ205" s="11">
        <v>0.15</v>
      </c>
      <c r="BA205" s="243">
        <v>35</v>
      </c>
      <c r="BB205" s="27" t="s">
        <v>276</v>
      </c>
      <c r="BC205" s="27" t="s">
        <v>550</v>
      </c>
      <c r="BD205" s="27"/>
      <c r="BE205" s="27"/>
      <c r="BF205" s="54" t="s">
        <v>823</v>
      </c>
      <c r="BG205" s="247"/>
      <c r="BH205" s="51"/>
      <c r="BI205" s="64"/>
      <c r="BJ205" s="22"/>
      <c r="BK205" s="9"/>
      <c r="BL205" s="9"/>
      <c r="BM205" s="9"/>
      <c r="BN205" s="68"/>
      <c r="BO205" s="22" t="s">
        <v>304</v>
      </c>
      <c r="BP205" s="9" t="s">
        <v>305</v>
      </c>
      <c r="BQ205" s="9" t="s">
        <v>306</v>
      </c>
      <c r="BR205" s="68"/>
      <c r="BS205" s="9"/>
      <c r="BT205" s="20" t="s">
        <v>572</v>
      </c>
      <c r="BU205" s="23" t="s">
        <v>572</v>
      </c>
      <c r="BV205" s="23" t="s">
        <v>572</v>
      </c>
      <c r="BW205" s="23" t="s">
        <v>572</v>
      </c>
      <c r="BY205" s="20" t="s">
        <v>572</v>
      </c>
      <c r="BZ205" s="2" t="s">
        <v>572</v>
      </c>
      <c r="CA205" s="2" t="s">
        <v>572</v>
      </c>
      <c r="CB205" s="69" t="s">
        <v>572</v>
      </c>
      <c r="CC205" s="23" t="s">
        <v>41</v>
      </c>
      <c r="CG205" s="14"/>
      <c r="CI205" s="23" t="s">
        <v>41</v>
      </c>
      <c r="CT205" s="252" t="s">
        <v>41</v>
      </c>
    </row>
    <row r="206" spans="1:98" ht="26.1" customHeight="1">
      <c r="A206" s="63">
        <v>146</v>
      </c>
      <c r="B206" s="101" t="s">
        <v>893</v>
      </c>
      <c r="C206" s="103" t="s">
        <v>1272</v>
      </c>
      <c r="D206" s="181" t="s">
        <v>98</v>
      </c>
      <c r="E206" s="258" t="s">
        <v>210</v>
      </c>
      <c r="F206" s="196" t="s">
        <v>717</v>
      </c>
      <c r="G206" s="8">
        <v>5</v>
      </c>
      <c r="H206" s="8" t="s">
        <v>1794</v>
      </c>
      <c r="I206" s="2" t="s">
        <v>79</v>
      </c>
      <c r="J206" s="38">
        <v>39600</v>
      </c>
      <c r="K206" s="7" t="s">
        <v>328</v>
      </c>
      <c r="L206" s="11">
        <v>1.1000000000000001</v>
      </c>
      <c r="M206" s="11">
        <v>4</v>
      </c>
      <c r="N206" s="11">
        <v>4</v>
      </c>
      <c r="O206" s="7" t="s">
        <v>223</v>
      </c>
      <c r="P206" s="11" t="s">
        <v>270</v>
      </c>
      <c r="Q206" s="16">
        <v>1500</v>
      </c>
      <c r="R206" s="94">
        <f>ROUND((((SUBSTITUTE(SUBSTITUTE(G206,"U",""),"*","")*1000)/SUBSTITUTE(J206,"*",""))*100+(((SUBSTITUTE(SUBSTITUTE(G206,"U",""),"*","")*1000)/SUBSTITUTE(J206,"*",""))*100*((1/60)*Q206)/100)),0)*(L206)</f>
        <v>17.600000000000001</v>
      </c>
      <c r="S206" s="80">
        <f t="shared" si="3"/>
        <v>8</v>
      </c>
      <c r="T206" s="29" t="s">
        <v>720</v>
      </c>
      <c r="U206" s="7" t="s">
        <v>731</v>
      </c>
      <c r="V206" s="7" t="s">
        <v>727</v>
      </c>
      <c r="W206" s="7" t="s">
        <v>736</v>
      </c>
      <c r="X206" s="7" t="s">
        <v>729</v>
      </c>
      <c r="Y206" s="83">
        <f>5-COUNTIF(T206:X206,"-")</f>
        <v>5</v>
      </c>
      <c r="AA206" s="75" t="s">
        <v>727</v>
      </c>
      <c r="AB206" s="75" t="s">
        <v>720</v>
      </c>
      <c r="AC206" s="75" t="s">
        <v>729</v>
      </c>
      <c r="AD206" s="75" t="s">
        <v>731</v>
      </c>
      <c r="AE206" s="75" t="s">
        <v>736</v>
      </c>
      <c r="AG206" s="105">
        <v>3</v>
      </c>
      <c r="AH206" s="105">
        <v>4</v>
      </c>
      <c r="AI206" s="105">
        <v>0</v>
      </c>
      <c r="AJ206" s="70">
        <v>2</v>
      </c>
      <c r="AK206" s="1" t="s">
        <v>270</v>
      </c>
      <c r="AL206" s="144">
        <v>5</v>
      </c>
      <c r="AM206" s="11">
        <v>5</v>
      </c>
      <c r="AN206" s="105">
        <v>0</v>
      </c>
      <c r="AO206" s="105">
        <v>2</v>
      </c>
      <c r="AP206" s="8" t="s">
        <v>270</v>
      </c>
      <c r="AQ206" s="89">
        <f>SUM(AL206:AO206)</f>
        <v>12</v>
      </c>
      <c r="AR206" s="85" t="str">
        <f>INDEX($AL$2:$AO$2,0,MATCH(MAX(AL206:AO206),AL206:AO206,0))&amp;"/"&amp;INDEX($AG$2:$AJ$2,0,MATCH(MAX(AG206:AJ206),AG206:AJ206,0))</f>
        <v>Tac/Eng</v>
      </c>
      <c r="AS206" s="238">
        <v>3</v>
      </c>
      <c r="AT206" s="197">
        <v>4</v>
      </c>
      <c r="AU206" s="197">
        <v>4</v>
      </c>
      <c r="AV206" s="198">
        <v>2</v>
      </c>
      <c r="AW206" s="19" t="str">
        <f>SUM(AT206:AV206)&amp;IF(ISBLANK(AX206),"","-1")</f>
        <v>10</v>
      </c>
      <c r="AX206" s="64"/>
      <c r="AY206" s="71">
        <v>10</v>
      </c>
      <c r="AZ206" s="11">
        <v>0.15</v>
      </c>
      <c r="BA206" s="243">
        <v>30</v>
      </c>
      <c r="BB206" s="27" t="s">
        <v>276</v>
      </c>
      <c r="BC206" s="27" t="s">
        <v>550</v>
      </c>
      <c r="BD206" s="27"/>
      <c r="BE206" s="27"/>
      <c r="BF206" s="54" t="s">
        <v>825</v>
      </c>
      <c r="BG206" s="247">
        <v>4</v>
      </c>
      <c r="BH206" s="51"/>
      <c r="BI206" s="64"/>
      <c r="BJ206" s="22"/>
      <c r="BK206" s="22"/>
      <c r="BL206" s="22"/>
      <c r="BM206" s="22"/>
      <c r="BN206" s="68"/>
      <c r="BO206" s="22" t="s">
        <v>304</v>
      </c>
      <c r="BP206" s="9" t="s">
        <v>305</v>
      </c>
      <c r="BQ206" s="9" t="s">
        <v>306</v>
      </c>
      <c r="BR206" s="68"/>
      <c r="BS206" s="22"/>
      <c r="BT206" s="21" t="s">
        <v>628</v>
      </c>
      <c r="BU206" s="22" t="s">
        <v>303</v>
      </c>
      <c r="BV206" s="22" t="s">
        <v>621</v>
      </c>
      <c r="BW206" s="22" t="s">
        <v>622</v>
      </c>
      <c r="BX206" s="22"/>
      <c r="BY206" s="21" t="s">
        <v>628</v>
      </c>
      <c r="BZ206" s="9" t="s">
        <v>303</v>
      </c>
      <c r="CA206" s="9" t="s">
        <v>303</v>
      </c>
      <c r="CB206" s="68" t="s">
        <v>628</v>
      </c>
      <c r="CC206" s="23" t="s">
        <v>41</v>
      </c>
      <c r="CG206" s="14"/>
      <c r="CI206" s="23" t="s">
        <v>41</v>
      </c>
      <c r="CT206" s="252" t="s">
        <v>41</v>
      </c>
    </row>
    <row r="207" spans="1:98" ht="26.1" customHeight="1">
      <c r="A207" s="184">
        <v>146.19999999999999</v>
      </c>
      <c r="B207" s="101" t="s">
        <v>893</v>
      </c>
      <c r="C207" s="103" t="s">
        <v>1272</v>
      </c>
      <c r="D207" s="185" t="s">
        <v>98</v>
      </c>
      <c r="E207" s="259" t="s">
        <v>210</v>
      </c>
      <c r="F207" s="184" t="s">
        <v>717</v>
      </c>
      <c r="G207" s="187" t="s">
        <v>1876</v>
      </c>
      <c r="H207" s="187" t="s">
        <v>1782</v>
      </c>
      <c r="I207" s="2" t="s">
        <v>79</v>
      </c>
      <c r="J207" s="38">
        <v>52800</v>
      </c>
      <c r="K207" s="7" t="s">
        <v>328</v>
      </c>
      <c r="L207" s="11">
        <v>1.1000000000000001</v>
      </c>
      <c r="M207" s="11">
        <v>4</v>
      </c>
      <c r="N207" s="11">
        <v>4</v>
      </c>
      <c r="O207" s="7" t="s">
        <v>223</v>
      </c>
      <c r="P207" s="11" t="s">
        <v>270</v>
      </c>
      <c r="Q207" s="16">
        <v>1500</v>
      </c>
      <c r="R207" s="94">
        <f>ROUND((((SUBSTITUTE(SUBSTITUTE(G207,"U",""),"*","")*1000)/SUBSTITUTE(J207,"*",""))*100+(((SUBSTITUTE(SUBSTITUTE(G207,"U",""),"*","")*1000)/SUBSTITUTE(J207,"*",""))*100*((1/60)*Q207)/100)),0)*(L207)</f>
        <v>13.200000000000001</v>
      </c>
      <c r="S207" s="80">
        <f t="shared" si="3"/>
        <v>8</v>
      </c>
      <c r="T207" s="29" t="s">
        <v>720</v>
      </c>
      <c r="U207" s="7" t="s">
        <v>731</v>
      </c>
      <c r="V207" s="7" t="s">
        <v>727</v>
      </c>
      <c r="W207" s="7" t="s">
        <v>736</v>
      </c>
      <c r="X207" s="7" t="s">
        <v>729</v>
      </c>
      <c r="Y207" s="83">
        <f>5-COUNTIF(T207:X207,"-")</f>
        <v>5</v>
      </c>
      <c r="AA207" s="75" t="s">
        <v>727</v>
      </c>
      <c r="AB207" s="75" t="s">
        <v>720</v>
      </c>
      <c r="AC207" s="75" t="s">
        <v>729</v>
      </c>
      <c r="AD207" s="75" t="s">
        <v>731</v>
      </c>
      <c r="AE207" s="75" t="s">
        <v>736</v>
      </c>
      <c r="AG207" s="105">
        <v>3</v>
      </c>
      <c r="AH207" s="105">
        <v>4</v>
      </c>
      <c r="AI207" s="105">
        <v>0</v>
      </c>
      <c r="AJ207" s="70">
        <v>2</v>
      </c>
      <c r="AK207" s="1" t="s">
        <v>270</v>
      </c>
      <c r="AL207" s="144">
        <v>5</v>
      </c>
      <c r="AM207" s="11">
        <v>5</v>
      </c>
      <c r="AN207" s="105">
        <v>0</v>
      </c>
      <c r="AO207" s="105">
        <v>2</v>
      </c>
      <c r="AP207" s="8" t="s">
        <v>270</v>
      </c>
      <c r="AQ207" s="89">
        <f>SUM(AL207:AO207)</f>
        <v>12</v>
      </c>
      <c r="AR207" s="85" t="str">
        <f>INDEX($AL$2:$AO$2,0,MATCH(MAX(AL207:AO207),AL207:AO207,0))&amp;"/"&amp;INDEX($AG$2:$AJ$2,0,MATCH(MAX(AG207:AJ207),AG207:AJ207,0))</f>
        <v>Tac/Eng</v>
      </c>
      <c r="AS207" s="238">
        <v>3</v>
      </c>
      <c r="AT207" s="197">
        <v>4</v>
      </c>
      <c r="AU207" s="197">
        <v>5</v>
      </c>
      <c r="AV207" s="198">
        <v>2</v>
      </c>
      <c r="AW207" s="19" t="str">
        <f>SUM(AT207:AV207)&amp;IF(ISBLANK(AX207),"","-1")</f>
        <v>11</v>
      </c>
      <c r="AX207" s="64"/>
      <c r="AY207" s="71">
        <v>10</v>
      </c>
      <c r="AZ207" s="11">
        <v>0.15</v>
      </c>
      <c r="BA207" s="243">
        <v>30</v>
      </c>
      <c r="BB207" s="27" t="s">
        <v>276</v>
      </c>
      <c r="BC207" s="27" t="s">
        <v>550</v>
      </c>
      <c r="BD207" s="27"/>
      <c r="BE207" s="27"/>
      <c r="BF207" s="54" t="s">
        <v>1875</v>
      </c>
      <c r="BG207" s="247" t="s">
        <v>1870</v>
      </c>
      <c r="BH207" s="51"/>
      <c r="BI207" s="64"/>
      <c r="BJ207" s="23" t="s">
        <v>1798</v>
      </c>
      <c r="BK207" s="23" t="s">
        <v>1810</v>
      </c>
      <c r="BL207" s="23" t="s">
        <v>1800</v>
      </c>
      <c r="BM207" s="23" t="s">
        <v>1801</v>
      </c>
      <c r="BN207" s="79" t="s">
        <v>1866</v>
      </c>
      <c r="BO207" s="22" t="s">
        <v>304</v>
      </c>
      <c r="BP207" s="9" t="s">
        <v>305</v>
      </c>
      <c r="BQ207" s="9" t="s">
        <v>306</v>
      </c>
      <c r="BR207" s="68"/>
      <c r="BS207" s="22"/>
      <c r="BT207" s="21" t="s">
        <v>628</v>
      </c>
      <c r="BU207" s="22" t="s">
        <v>303</v>
      </c>
      <c r="BV207" s="22" t="s">
        <v>621</v>
      </c>
      <c r="BW207" s="22" t="s">
        <v>622</v>
      </c>
      <c r="BX207" s="22"/>
      <c r="BY207" s="21" t="s">
        <v>628</v>
      </c>
      <c r="BZ207" s="9" t="s">
        <v>303</v>
      </c>
      <c r="CA207" s="9" t="s">
        <v>303</v>
      </c>
      <c r="CB207" s="68" t="s">
        <v>628</v>
      </c>
      <c r="CC207" s="23" t="s">
        <v>41</v>
      </c>
      <c r="CG207" s="14"/>
      <c r="CI207" s="23" t="s">
        <v>41</v>
      </c>
      <c r="CT207" s="252" t="s">
        <v>41</v>
      </c>
    </row>
    <row r="208" spans="1:98" ht="26.1" customHeight="1">
      <c r="A208" s="63">
        <v>147</v>
      </c>
      <c r="B208" s="182" t="s">
        <v>894</v>
      </c>
      <c r="C208" s="183" t="s">
        <v>1273</v>
      </c>
      <c r="D208" s="181" t="s">
        <v>100</v>
      </c>
      <c r="E208" s="258" t="s">
        <v>210</v>
      </c>
      <c r="F208" s="196" t="s">
        <v>717</v>
      </c>
      <c r="G208" s="8">
        <v>5</v>
      </c>
      <c r="H208" s="8" t="s">
        <v>1794</v>
      </c>
      <c r="I208" s="2" t="s">
        <v>79</v>
      </c>
      <c r="J208" s="38">
        <v>38500</v>
      </c>
      <c r="K208" s="38" t="s">
        <v>270</v>
      </c>
      <c r="L208" s="11">
        <v>1.1000000000000001</v>
      </c>
      <c r="M208" s="11">
        <v>4</v>
      </c>
      <c r="N208" s="11">
        <v>4</v>
      </c>
      <c r="O208" s="7" t="s">
        <v>223</v>
      </c>
      <c r="P208" s="11" t="s">
        <v>270</v>
      </c>
      <c r="Q208" s="16">
        <v>700</v>
      </c>
      <c r="R208" s="94">
        <f>ROUND((((SUBSTITUTE(SUBSTITUTE(G208,"U",""),"*","")*1000)/SUBSTITUTE(J208,"*",""))*100+(((SUBSTITUTE(SUBSTITUTE(G208,"U",""),"*","")*1000)/SUBSTITUTE(J208,"*",""))*100*((1/60)*Q208)/100)),0)*(L208)</f>
        <v>16.5</v>
      </c>
      <c r="S208" s="80">
        <f t="shared" si="3"/>
        <v>8</v>
      </c>
      <c r="T208" s="29" t="s">
        <v>735</v>
      </c>
      <c r="U208" s="7" t="s">
        <v>731</v>
      </c>
      <c r="V208" s="7" t="s">
        <v>727</v>
      </c>
      <c r="W208" s="7" t="s">
        <v>723</v>
      </c>
      <c r="X208" s="7" t="s">
        <v>729</v>
      </c>
      <c r="Y208" s="83">
        <f>5-COUNTIF(T208:X208,"-")</f>
        <v>5</v>
      </c>
      <c r="AA208" s="75" t="s">
        <v>727</v>
      </c>
      <c r="AB208" s="75" t="s">
        <v>723</v>
      </c>
      <c r="AC208" s="75" t="s">
        <v>729</v>
      </c>
      <c r="AD208" s="75" t="s">
        <v>731</v>
      </c>
      <c r="AE208" s="75" t="s">
        <v>735</v>
      </c>
      <c r="AG208" s="105">
        <v>2</v>
      </c>
      <c r="AH208" s="105">
        <v>4</v>
      </c>
      <c r="AI208" s="105">
        <v>3</v>
      </c>
      <c r="AJ208" s="70">
        <v>2</v>
      </c>
      <c r="AK208" s="1" t="s">
        <v>270</v>
      </c>
      <c r="AL208" s="144">
        <v>3</v>
      </c>
      <c r="AM208" s="11">
        <v>4</v>
      </c>
      <c r="AN208" s="105">
        <v>3</v>
      </c>
      <c r="AO208" s="105">
        <v>2</v>
      </c>
      <c r="AP208" s="8" t="s">
        <v>270</v>
      </c>
      <c r="AQ208" s="89">
        <f>SUM(AL208:AO208)</f>
        <v>12</v>
      </c>
      <c r="AR208" s="85" t="str">
        <f>INDEX($AL$2:$AO$2,0,MATCH(MAX(AL208:AO208),AL208:AO208,0))&amp;"/"&amp;INDEX($AG$2:$AJ$2,0,MATCH(MAX(AG208:AJ208),AG208:AJ208,0))</f>
        <v>Eng/Eng</v>
      </c>
      <c r="AS208" s="238">
        <v>3</v>
      </c>
      <c r="AT208" s="197">
        <v>3</v>
      </c>
      <c r="AU208" s="197">
        <v>4</v>
      </c>
      <c r="AV208" s="198">
        <v>3</v>
      </c>
      <c r="AW208" s="19" t="str">
        <f>SUM(AT208:AV208)&amp;IF(ISBLANK(AX208),"","-1")</f>
        <v>10</v>
      </c>
      <c r="AX208" s="64"/>
      <c r="AY208" s="71">
        <v>10.5</v>
      </c>
      <c r="AZ208" s="11">
        <v>0.15</v>
      </c>
      <c r="BA208" s="243">
        <v>25</v>
      </c>
      <c r="BB208" s="27" t="s">
        <v>276</v>
      </c>
      <c r="BC208" s="27" t="s">
        <v>550</v>
      </c>
      <c r="BD208" s="27"/>
      <c r="BE208" s="27"/>
      <c r="BF208" s="54" t="s">
        <v>825</v>
      </c>
      <c r="BG208" s="247">
        <v>4</v>
      </c>
      <c r="BH208" s="51"/>
      <c r="BI208" s="64"/>
      <c r="BJ208" s="22"/>
      <c r="BK208" s="22"/>
      <c r="BL208" s="22"/>
      <c r="BM208" s="22"/>
      <c r="BN208" s="68"/>
      <c r="BO208" s="22" t="s">
        <v>304</v>
      </c>
      <c r="BP208" s="9" t="s">
        <v>305</v>
      </c>
      <c r="BQ208" s="9" t="s">
        <v>306</v>
      </c>
      <c r="BR208" s="68"/>
      <c r="BS208" s="9"/>
      <c r="BT208" s="21" t="s">
        <v>628</v>
      </c>
      <c r="BU208" s="22" t="s">
        <v>303</v>
      </c>
      <c r="BV208" s="22" t="s">
        <v>621</v>
      </c>
      <c r="BW208" s="22" t="s">
        <v>622</v>
      </c>
      <c r="BX208" s="22"/>
      <c r="BY208" s="21" t="s">
        <v>628</v>
      </c>
      <c r="BZ208" s="9" t="s">
        <v>303</v>
      </c>
      <c r="CA208" s="9" t="s">
        <v>303</v>
      </c>
      <c r="CB208" s="68" t="s">
        <v>628</v>
      </c>
      <c r="CC208" s="23" t="s">
        <v>41</v>
      </c>
      <c r="CG208" s="14"/>
      <c r="CT208" s="252" t="s">
        <v>270</v>
      </c>
    </row>
    <row r="209" spans="1:98" ht="26.1" customHeight="1">
      <c r="A209" s="184">
        <v>147.19999999999999</v>
      </c>
      <c r="B209" s="182" t="s">
        <v>894</v>
      </c>
      <c r="C209" s="183" t="s">
        <v>1273</v>
      </c>
      <c r="D209" s="185" t="s">
        <v>100</v>
      </c>
      <c r="E209" s="259" t="s">
        <v>210</v>
      </c>
      <c r="F209" s="184" t="s">
        <v>717</v>
      </c>
      <c r="G209" s="187" t="s">
        <v>1876</v>
      </c>
      <c r="H209" s="187" t="s">
        <v>1782</v>
      </c>
      <c r="I209" s="2" t="s">
        <v>79</v>
      </c>
      <c r="J209" s="38">
        <v>51333.3</v>
      </c>
      <c r="K209" s="38" t="s">
        <v>270</v>
      </c>
      <c r="L209" s="11">
        <v>1.1000000000000001</v>
      </c>
      <c r="M209" s="11">
        <v>4</v>
      </c>
      <c r="N209" s="11">
        <v>4</v>
      </c>
      <c r="O209" s="7" t="s">
        <v>223</v>
      </c>
      <c r="P209" s="11" t="s">
        <v>270</v>
      </c>
      <c r="Q209" s="16">
        <v>700</v>
      </c>
      <c r="R209" s="94">
        <f>ROUND((((SUBSTITUTE(SUBSTITUTE(G209,"U",""),"*","")*1000)/SUBSTITUTE(J209,"*",""))*100+(((SUBSTITUTE(SUBSTITUTE(G209,"U",""),"*","")*1000)/SUBSTITUTE(J209,"*",""))*100*((1/60)*Q209)/100)),0)*(L209)</f>
        <v>12.100000000000001</v>
      </c>
      <c r="S209" s="80">
        <f t="shared" si="3"/>
        <v>8</v>
      </c>
      <c r="T209" s="29" t="s">
        <v>735</v>
      </c>
      <c r="U209" s="7" t="s">
        <v>731</v>
      </c>
      <c r="V209" s="7" t="s">
        <v>727</v>
      </c>
      <c r="W209" s="7" t="s">
        <v>723</v>
      </c>
      <c r="X209" s="7" t="s">
        <v>729</v>
      </c>
      <c r="Y209" s="83">
        <f>5-COUNTIF(T209:X209,"-")</f>
        <v>5</v>
      </c>
      <c r="AA209" s="75" t="s">
        <v>727</v>
      </c>
      <c r="AB209" s="75" t="s">
        <v>723</v>
      </c>
      <c r="AC209" s="75" t="s">
        <v>729</v>
      </c>
      <c r="AD209" s="75" t="s">
        <v>731</v>
      </c>
      <c r="AE209" s="75" t="s">
        <v>735</v>
      </c>
      <c r="AG209" s="105">
        <v>2</v>
      </c>
      <c r="AH209" s="105">
        <v>4</v>
      </c>
      <c r="AI209" s="105">
        <v>3</v>
      </c>
      <c r="AJ209" s="70">
        <v>2</v>
      </c>
      <c r="AK209" s="1" t="s">
        <v>270</v>
      </c>
      <c r="AL209" s="144">
        <v>3</v>
      </c>
      <c r="AM209" s="11">
        <v>4</v>
      </c>
      <c r="AN209" s="105">
        <v>3</v>
      </c>
      <c r="AO209" s="105">
        <v>2</v>
      </c>
      <c r="AP209" s="8" t="s">
        <v>270</v>
      </c>
      <c r="AQ209" s="89">
        <f>SUM(AL209:AO209)</f>
        <v>12</v>
      </c>
      <c r="AR209" s="85" t="str">
        <f>INDEX($AL$2:$AO$2,0,MATCH(MAX(AL209:AO209),AL209:AO209,0))&amp;"/"&amp;INDEX($AG$2:$AJ$2,0,MATCH(MAX(AG209:AJ209),AG209:AJ209,0))</f>
        <v>Eng/Eng</v>
      </c>
      <c r="AS209" s="238">
        <v>3</v>
      </c>
      <c r="AT209" s="197">
        <v>3</v>
      </c>
      <c r="AU209" s="197">
        <v>4</v>
      </c>
      <c r="AV209" s="198">
        <v>4</v>
      </c>
      <c r="AW209" s="19" t="str">
        <f>SUM(AT209:AV209)&amp;IF(ISBLANK(AX209),"","-1")</f>
        <v>11</v>
      </c>
      <c r="AX209" s="64"/>
      <c r="AY209" s="71">
        <v>10.5</v>
      </c>
      <c r="AZ209" s="11">
        <v>0.15</v>
      </c>
      <c r="BA209" s="243">
        <v>25</v>
      </c>
      <c r="BB209" s="27" t="s">
        <v>276</v>
      </c>
      <c r="BC209" s="27" t="s">
        <v>550</v>
      </c>
      <c r="BD209" s="27"/>
      <c r="BE209" s="27"/>
      <c r="BF209" s="54" t="s">
        <v>1875</v>
      </c>
      <c r="BG209" s="247" t="s">
        <v>1870</v>
      </c>
      <c r="BH209" s="51"/>
      <c r="BI209" s="64"/>
      <c r="BJ209" s="23" t="s">
        <v>1798</v>
      </c>
      <c r="BK209" s="23" t="s">
        <v>1810</v>
      </c>
      <c r="BL209" s="23" t="s">
        <v>1800</v>
      </c>
      <c r="BM209" s="23" t="s">
        <v>1801</v>
      </c>
      <c r="BN209" s="79" t="s">
        <v>1866</v>
      </c>
      <c r="BO209" s="22" t="s">
        <v>304</v>
      </c>
      <c r="BP209" s="9" t="s">
        <v>305</v>
      </c>
      <c r="BQ209" s="9" t="s">
        <v>306</v>
      </c>
      <c r="BR209" s="68"/>
      <c r="BS209" s="22"/>
      <c r="BT209" s="21" t="s">
        <v>628</v>
      </c>
      <c r="BU209" s="22" t="s">
        <v>303</v>
      </c>
      <c r="BV209" s="22" t="s">
        <v>621</v>
      </c>
      <c r="BW209" s="22" t="s">
        <v>622</v>
      </c>
      <c r="BX209" s="22"/>
      <c r="BY209" s="21" t="s">
        <v>628</v>
      </c>
      <c r="BZ209" s="9" t="s">
        <v>303</v>
      </c>
      <c r="CA209" s="9" t="s">
        <v>303</v>
      </c>
      <c r="CB209" s="68" t="s">
        <v>628</v>
      </c>
      <c r="CC209" s="23" t="s">
        <v>41</v>
      </c>
      <c r="CG209" s="14"/>
      <c r="CT209" s="252" t="s">
        <v>270</v>
      </c>
    </row>
    <row r="210" spans="1:98" ht="26.1" customHeight="1">
      <c r="A210" s="62">
        <v>148</v>
      </c>
      <c r="B210" s="101" t="s">
        <v>895</v>
      </c>
      <c r="C210" s="103" t="s">
        <v>1274</v>
      </c>
      <c r="D210" s="10" t="s">
        <v>197</v>
      </c>
      <c r="E210" s="258" t="s">
        <v>210</v>
      </c>
      <c r="F210" s="196" t="s">
        <v>711</v>
      </c>
      <c r="G210" s="8">
        <v>5</v>
      </c>
      <c r="H210" s="8" t="s">
        <v>270</v>
      </c>
      <c r="I210" s="2" t="s">
        <v>79</v>
      </c>
      <c r="J210" s="38">
        <v>39000</v>
      </c>
      <c r="K210" s="7" t="s">
        <v>444</v>
      </c>
      <c r="L210" s="11">
        <v>1</v>
      </c>
      <c r="M210" s="11">
        <v>4</v>
      </c>
      <c r="N210" s="11">
        <v>4</v>
      </c>
      <c r="O210" s="7" t="s">
        <v>223</v>
      </c>
      <c r="P210" s="11" t="s">
        <v>270</v>
      </c>
      <c r="Q210" s="16">
        <v>2500</v>
      </c>
      <c r="R210" s="94">
        <f>ROUND((((SUBSTITUTE(SUBSTITUTE(G210,"U",""),"*","")*1000)/SUBSTITUTE(J210,"*",""))*100+(((SUBSTITUTE(SUBSTITUTE(G210,"U",""),"*","")*1000)/SUBSTITUTE(J210,"*",""))*100*((1/60)*Q210)/100)),0)*(L210)</f>
        <v>18</v>
      </c>
      <c r="S210" s="80">
        <f t="shared" si="3"/>
        <v>8</v>
      </c>
      <c r="T210" s="29" t="s">
        <v>731</v>
      </c>
      <c r="U210" s="7" t="s">
        <v>727</v>
      </c>
      <c r="V210" s="7" t="s">
        <v>721</v>
      </c>
      <c r="W210" s="7" t="s">
        <v>736</v>
      </c>
      <c r="X210" s="7" t="s">
        <v>722</v>
      </c>
      <c r="Y210" s="83">
        <f>5-COUNTIF(T210:X210,"-")</f>
        <v>5</v>
      </c>
      <c r="AA210" s="75" t="s">
        <v>727</v>
      </c>
      <c r="AB210" s="75" t="s">
        <v>721</v>
      </c>
      <c r="AC210" s="75" t="s">
        <v>731</v>
      </c>
      <c r="AD210" s="75" t="s">
        <v>722</v>
      </c>
      <c r="AE210" s="75" t="s">
        <v>736</v>
      </c>
      <c r="AG210" s="105">
        <v>2</v>
      </c>
      <c r="AH210" s="105">
        <v>4</v>
      </c>
      <c r="AI210" s="105">
        <v>2</v>
      </c>
      <c r="AJ210" s="70">
        <v>0</v>
      </c>
      <c r="AK210" s="1" t="s">
        <v>270</v>
      </c>
      <c r="AL210" s="144">
        <v>2</v>
      </c>
      <c r="AM210" s="11">
        <v>8</v>
      </c>
      <c r="AN210" s="105">
        <v>2</v>
      </c>
      <c r="AO210" s="105">
        <v>0</v>
      </c>
      <c r="AP210" s="8" t="s">
        <v>270</v>
      </c>
      <c r="AQ210" s="89">
        <f>SUM(AL210:AO210)</f>
        <v>12</v>
      </c>
      <c r="AR210" s="85" t="str">
        <f>INDEX($AL$2:$AO$2,0,MATCH(MAX(AL210:AO210),AL210:AO210,0))&amp;"/"&amp;INDEX($AG$2:$AJ$2,0,MATCH(MAX(AG210:AJ210),AG210:AJ210,0))</f>
        <v>Eng/Eng</v>
      </c>
      <c r="AS210" s="238">
        <v>3</v>
      </c>
      <c r="AT210" s="197">
        <v>3</v>
      </c>
      <c r="AU210" s="33">
        <v>4</v>
      </c>
      <c r="AV210" s="17">
        <v>2</v>
      </c>
      <c r="AW210" s="19" t="str">
        <f>SUM(AT210:AV210)&amp;IF(ISBLANK(AX210),"","-1")</f>
        <v>9</v>
      </c>
      <c r="AX210" s="64"/>
      <c r="AY210" s="71">
        <v>9</v>
      </c>
      <c r="AZ210" s="11">
        <v>0.15</v>
      </c>
      <c r="BA210" s="243">
        <v>25</v>
      </c>
      <c r="BB210" s="27" t="s">
        <v>276</v>
      </c>
      <c r="BC210" s="27" t="s">
        <v>550</v>
      </c>
      <c r="BD210" s="27"/>
      <c r="BE210" s="27"/>
      <c r="BF210" s="54" t="s">
        <v>8</v>
      </c>
      <c r="BG210" s="247"/>
      <c r="BH210" s="51"/>
      <c r="BI210" s="64"/>
      <c r="BJ210" s="22"/>
      <c r="BK210" s="9"/>
      <c r="BL210" s="9"/>
      <c r="BM210" s="9"/>
      <c r="BN210" s="68"/>
      <c r="BO210" s="22" t="s">
        <v>413</v>
      </c>
      <c r="BP210" s="9" t="s">
        <v>414</v>
      </c>
      <c r="BQ210" s="9" t="s">
        <v>415</v>
      </c>
      <c r="BR210" s="68"/>
      <c r="BS210" s="9"/>
      <c r="BT210" s="21" t="s">
        <v>610</v>
      </c>
      <c r="BU210" s="22" t="s">
        <v>417</v>
      </c>
      <c r="BV210" s="22" t="s">
        <v>598</v>
      </c>
      <c r="BW210" s="22" t="s">
        <v>599</v>
      </c>
      <c r="BX210" s="22"/>
      <c r="CA210" s="14"/>
      <c r="CB210" s="68" t="s">
        <v>610</v>
      </c>
      <c r="CC210" s="23" t="s">
        <v>41</v>
      </c>
      <c r="CG210" s="14"/>
      <c r="CI210" s="23" t="s">
        <v>41</v>
      </c>
      <c r="CT210" s="252" t="s">
        <v>41</v>
      </c>
    </row>
    <row r="211" spans="1:98" ht="26.1" customHeight="1">
      <c r="A211" s="62">
        <v>149</v>
      </c>
      <c r="B211" s="101" t="s">
        <v>896</v>
      </c>
      <c r="C211" s="103" t="s">
        <v>1275</v>
      </c>
      <c r="D211" s="10" t="s">
        <v>128</v>
      </c>
      <c r="E211" s="258" t="s">
        <v>210</v>
      </c>
      <c r="F211" s="196" t="s">
        <v>717</v>
      </c>
      <c r="G211" s="8">
        <v>5</v>
      </c>
      <c r="H211" s="8" t="s">
        <v>270</v>
      </c>
      <c r="I211" s="2" t="s">
        <v>79</v>
      </c>
      <c r="J211" s="38">
        <v>43500</v>
      </c>
      <c r="K211" s="7" t="s">
        <v>328</v>
      </c>
      <c r="L211" s="11">
        <v>1</v>
      </c>
      <c r="M211" s="11">
        <v>4</v>
      </c>
      <c r="N211" s="11">
        <v>4</v>
      </c>
      <c r="O211" s="7" t="s">
        <v>223</v>
      </c>
      <c r="P211" s="11" t="s">
        <v>270</v>
      </c>
      <c r="Q211" s="16">
        <v>3600</v>
      </c>
      <c r="R211" s="94">
        <f>ROUND((((SUBSTITUTE(SUBSTITUTE(G211,"U",""),"*","")*1000)/SUBSTITUTE(J211,"*",""))*100+(((SUBSTITUTE(SUBSTITUTE(G211,"U",""),"*","")*1000)/SUBSTITUTE(J211,"*",""))*100*((1/60)*Q211)/100)),0)*(L211)</f>
        <v>18</v>
      </c>
      <c r="S211" s="80">
        <f t="shared" si="3"/>
        <v>8</v>
      </c>
      <c r="T211" s="29" t="s">
        <v>731</v>
      </c>
      <c r="U211" s="7" t="s">
        <v>736</v>
      </c>
      <c r="V211" s="7" t="s">
        <v>727</v>
      </c>
      <c r="W211" s="7" t="s">
        <v>722</v>
      </c>
      <c r="X211" s="7" t="s">
        <v>730</v>
      </c>
      <c r="Y211" s="83">
        <f>5-COUNTIF(T211:X211,"-")</f>
        <v>5</v>
      </c>
      <c r="AA211" s="75" t="s">
        <v>727</v>
      </c>
      <c r="AB211" s="75" t="s">
        <v>730</v>
      </c>
      <c r="AC211" s="75" t="s">
        <v>731</v>
      </c>
      <c r="AD211" s="75" t="s">
        <v>722</v>
      </c>
      <c r="AE211" s="75" t="s">
        <v>736</v>
      </c>
      <c r="AG211" s="105">
        <v>2</v>
      </c>
      <c r="AH211" s="105">
        <v>4</v>
      </c>
      <c r="AI211" s="105">
        <v>2</v>
      </c>
      <c r="AJ211" s="70">
        <v>3</v>
      </c>
      <c r="AK211" s="1" t="s">
        <v>270</v>
      </c>
      <c r="AL211" s="144">
        <v>2</v>
      </c>
      <c r="AM211" s="11">
        <v>5</v>
      </c>
      <c r="AN211" s="105">
        <v>2</v>
      </c>
      <c r="AO211" s="105">
        <v>3</v>
      </c>
      <c r="AP211" s="8" t="s">
        <v>270</v>
      </c>
      <c r="AQ211" s="89">
        <f>SUM(AL211:AO211)</f>
        <v>12</v>
      </c>
      <c r="AR211" s="85" t="str">
        <f>INDEX($AL$2:$AO$2,0,MATCH(MAX(AL211:AO211),AL211:AO211,0))&amp;"/"&amp;INDEX($AG$2:$AJ$2,0,MATCH(MAX(AG211:AJ211),AG211:AJ211,0))</f>
        <v>Eng/Eng</v>
      </c>
      <c r="AS211" s="238">
        <v>4</v>
      </c>
      <c r="AT211" s="197">
        <v>4</v>
      </c>
      <c r="AU211" s="33">
        <v>4</v>
      </c>
      <c r="AV211" s="17">
        <v>1</v>
      </c>
      <c r="AW211" s="19" t="str">
        <f>SUM(AT211:AV211)&amp;IF(ISBLANK(AX211),"","-1")</f>
        <v>9</v>
      </c>
      <c r="AX211" s="64"/>
      <c r="AY211" s="71">
        <v>5.5</v>
      </c>
      <c r="AZ211" s="11">
        <v>0.15</v>
      </c>
      <c r="BA211" s="243">
        <v>18</v>
      </c>
      <c r="BB211" s="27" t="s">
        <v>273</v>
      </c>
      <c r="BC211" s="27"/>
      <c r="BD211" s="27"/>
      <c r="BE211" s="27"/>
      <c r="BF211" s="54" t="s">
        <v>823</v>
      </c>
      <c r="BG211" s="247"/>
      <c r="BH211" s="51"/>
      <c r="BI211" s="64"/>
      <c r="BJ211" s="22"/>
      <c r="BK211" s="9"/>
      <c r="BL211" s="9"/>
      <c r="BM211" s="9"/>
      <c r="BN211" s="68"/>
      <c r="BO211" s="22" t="s">
        <v>304</v>
      </c>
      <c r="BP211" s="9" t="s">
        <v>305</v>
      </c>
      <c r="BQ211" s="9" t="s">
        <v>306</v>
      </c>
      <c r="BR211" s="68"/>
      <c r="BS211" s="9"/>
      <c r="BT211" s="21" t="s">
        <v>628</v>
      </c>
      <c r="BU211" s="22" t="s">
        <v>303</v>
      </c>
      <c r="BV211" s="22" t="s">
        <v>628</v>
      </c>
      <c r="BW211" s="22" t="s">
        <v>622</v>
      </c>
      <c r="BX211" s="22"/>
      <c r="BY211" s="21" t="s">
        <v>628</v>
      </c>
      <c r="BZ211" s="9" t="s">
        <v>303</v>
      </c>
      <c r="CA211" s="9" t="s">
        <v>628</v>
      </c>
      <c r="CB211" s="68" t="s">
        <v>628</v>
      </c>
      <c r="CC211" s="23" t="s">
        <v>41</v>
      </c>
      <c r="CG211" s="14"/>
      <c r="CT211" s="252" t="s">
        <v>270</v>
      </c>
    </row>
    <row r="212" spans="1:98" ht="26.1" customHeight="1">
      <c r="A212" s="62">
        <v>150</v>
      </c>
      <c r="B212" s="101" t="s">
        <v>897</v>
      </c>
      <c r="C212" s="103" t="s">
        <v>1276</v>
      </c>
      <c r="D212" s="10" t="s">
        <v>206</v>
      </c>
      <c r="E212" s="258" t="s">
        <v>210</v>
      </c>
      <c r="F212" s="196" t="s">
        <v>715</v>
      </c>
      <c r="G212" s="8">
        <v>3</v>
      </c>
      <c r="H212" s="8" t="s">
        <v>270</v>
      </c>
      <c r="I212" s="2" t="s">
        <v>48</v>
      </c>
      <c r="J212" s="38">
        <v>21500</v>
      </c>
      <c r="K212" s="7" t="s">
        <v>382</v>
      </c>
      <c r="L212" s="11">
        <v>0.9</v>
      </c>
      <c r="M212" s="11">
        <v>3</v>
      </c>
      <c r="N212" s="11">
        <v>2</v>
      </c>
      <c r="O212" s="7" t="s">
        <v>269</v>
      </c>
      <c r="P212" s="11" t="s">
        <v>270</v>
      </c>
      <c r="Q212" s="16">
        <v>100</v>
      </c>
      <c r="R212" s="94">
        <f>ROUND((((SUBSTITUTE(SUBSTITUTE(G212,"U",""),"*","")*1000)/SUBSTITUTE(J212,"*",""))*100+(((SUBSTITUTE(SUBSTITUTE(G212,"U",""),"*","")*1000)/SUBSTITUTE(J212,"*",""))*100*((1/60)*Q212)/100)),0)*(L212)</f>
        <v>12.6</v>
      </c>
      <c r="S212" s="80">
        <f t="shared" si="3"/>
        <v>5</v>
      </c>
      <c r="T212" s="29" t="s">
        <v>735</v>
      </c>
      <c r="U212" s="7" t="s">
        <v>720</v>
      </c>
      <c r="V212" s="7" t="s">
        <v>736</v>
      </c>
      <c r="W212" s="7" t="s">
        <v>732</v>
      </c>
      <c r="X212" s="7" t="s">
        <v>722</v>
      </c>
      <c r="Y212" s="83">
        <f>5-COUNTIF(T212:X212,"-")</f>
        <v>5</v>
      </c>
      <c r="AA212" s="75" t="s">
        <v>720</v>
      </c>
      <c r="AB212" s="75" t="s">
        <v>732</v>
      </c>
      <c r="AC212" s="75" t="s">
        <v>722</v>
      </c>
      <c r="AD212" s="75" t="s">
        <v>735</v>
      </c>
      <c r="AE212" s="75" t="s">
        <v>736</v>
      </c>
      <c r="AG212" s="105">
        <v>3</v>
      </c>
      <c r="AH212" s="105">
        <v>2</v>
      </c>
      <c r="AI212" s="105">
        <v>2</v>
      </c>
      <c r="AJ212" s="70">
        <v>0</v>
      </c>
      <c r="AK212" s="1" t="s">
        <v>270</v>
      </c>
      <c r="AL212" s="144">
        <v>4</v>
      </c>
      <c r="AM212" s="11">
        <v>3</v>
      </c>
      <c r="AN212" s="105">
        <v>2</v>
      </c>
      <c r="AO212" s="105">
        <v>0</v>
      </c>
      <c r="AP212" s="8" t="s">
        <v>270</v>
      </c>
      <c r="AQ212" s="89">
        <f>SUM(AL212:AO212)</f>
        <v>9</v>
      </c>
      <c r="AR212" s="85" t="str">
        <f>INDEX($AL$2:$AO$2,0,MATCH(MAX(AL212:AO212),AL212:AO212,0))&amp;"/"&amp;INDEX($AG$2:$AJ$2,0,MATCH(MAX(AG212:AJ212),AG212:AJ212,0))</f>
        <v>Tac/Tac</v>
      </c>
      <c r="AS212" s="238">
        <v>2</v>
      </c>
      <c r="AT212" s="197">
        <v>3</v>
      </c>
      <c r="AU212" s="33">
        <v>1</v>
      </c>
      <c r="AV212" s="17">
        <v>2</v>
      </c>
      <c r="AW212" s="19" t="str">
        <f>SUM(AT212:AV212)&amp;IF(ISBLANK(AX212),"","-1")</f>
        <v>6-1</v>
      </c>
      <c r="AX212" s="68" t="s">
        <v>581</v>
      </c>
      <c r="AY212" s="71">
        <v>17</v>
      </c>
      <c r="AZ212" s="11">
        <v>0.2</v>
      </c>
      <c r="BA212" s="270">
        <v>60</v>
      </c>
      <c r="BB212" s="27" t="s">
        <v>276</v>
      </c>
      <c r="BC212" s="27" t="s">
        <v>283</v>
      </c>
      <c r="BD212" s="27"/>
      <c r="BE212" s="27"/>
      <c r="BF212" s="54" t="s">
        <v>757</v>
      </c>
      <c r="BG212" s="247"/>
      <c r="BH212" s="51"/>
      <c r="BI212" s="64"/>
      <c r="BJ212" s="22"/>
      <c r="BK212" s="9"/>
      <c r="BL212" s="9"/>
      <c r="BM212" s="9"/>
      <c r="BN212" s="68"/>
      <c r="BO212" s="22" t="s">
        <v>376</v>
      </c>
      <c r="BP212" s="9" t="s">
        <v>377</v>
      </c>
      <c r="BQ212" s="9" t="s">
        <v>378</v>
      </c>
      <c r="BR212" s="68"/>
      <c r="BS212" s="22"/>
      <c r="BT212" s="21" t="s">
        <v>574</v>
      </c>
      <c r="BU212" s="22" t="s">
        <v>381</v>
      </c>
      <c r="BV212" s="22" t="s">
        <v>569</v>
      </c>
      <c r="CA212" s="14"/>
      <c r="CC212" s="23" t="s">
        <v>580</v>
      </c>
      <c r="CG212" s="14"/>
      <c r="CT212" s="252" t="s">
        <v>270</v>
      </c>
    </row>
    <row r="213" spans="1:98" ht="26.1" customHeight="1">
      <c r="A213" s="62">
        <v>151</v>
      </c>
      <c r="B213" s="101" t="s">
        <v>1065</v>
      </c>
      <c r="C213" s="103" t="s">
        <v>1277</v>
      </c>
      <c r="D213" s="10" t="s">
        <v>207</v>
      </c>
      <c r="E213" s="258" t="s">
        <v>210</v>
      </c>
      <c r="F213" s="196" t="s">
        <v>713</v>
      </c>
      <c r="G213" s="8">
        <v>4</v>
      </c>
      <c r="H213" s="8" t="s">
        <v>270</v>
      </c>
      <c r="I213" s="2" t="s">
        <v>48</v>
      </c>
      <c r="J213" s="38">
        <v>26250</v>
      </c>
      <c r="K213" s="7" t="s">
        <v>369</v>
      </c>
      <c r="L213" s="11">
        <v>0.9</v>
      </c>
      <c r="M213" s="11">
        <v>4</v>
      </c>
      <c r="N213" s="11">
        <v>2</v>
      </c>
      <c r="O213" s="7" t="s">
        <v>269</v>
      </c>
      <c r="P213" s="11" t="s">
        <v>270</v>
      </c>
      <c r="Q213" s="16">
        <v>200</v>
      </c>
      <c r="R213" s="94">
        <f>ROUND((((SUBSTITUTE(SUBSTITUTE(G213,"U",""),"*","")*1000)/SUBSTITUTE(J213,"*",""))*100+(((SUBSTITUTE(SUBSTITUTE(G213,"U",""),"*","")*1000)/SUBSTITUTE(J213,"*",""))*100*((1/60)*Q213)/100)),0)*(L213)</f>
        <v>14.4</v>
      </c>
      <c r="S213" s="80">
        <f t="shared" si="3"/>
        <v>6</v>
      </c>
      <c r="T213" s="29" t="s">
        <v>731</v>
      </c>
      <c r="U213" s="7" t="s">
        <v>719</v>
      </c>
      <c r="V213" s="7" t="s">
        <v>736</v>
      </c>
      <c r="W213" s="7" t="s">
        <v>732</v>
      </c>
      <c r="X213" s="7" t="s">
        <v>722</v>
      </c>
      <c r="Y213" s="83">
        <f>5-COUNTIF(T213:X213,"-")</f>
        <v>5</v>
      </c>
      <c r="AA213" s="75" t="s">
        <v>719</v>
      </c>
      <c r="AB213" s="75" t="s">
        <v>731</v>
      </c>
      <c r="AC213" s="75" t="s">
        <v>732</v>
      </c>
      <c r="AD213" s="75" t="s">
        <v>722</v>
      </c>
      <c r="AE213" s="75" t="s">
        <v>736</v>
      </c>
      <c r="AG213" s="105">
        <v>4</v>
      </c>
      <c r="AH213" s="105">
        <v>2</v>
      </c>
      <c r="AI213" s="105">
        <v>2</v>
      </c>
      <c r="AJ213" s="70">
        <v>0</v>
      </c>
      <c r="AK213" s="1" t="s">
        <v>270</v>
      </c>
      <c r="AL213" s="144">
        <v>6</v>
      </c>
      <c r="AM213" s="11">
        <v>3</v>
      </c>
      <c r="AN213" s="105">
        <v>2</v>
      </c>
      <c r="AO213" s="105">
        <v>0</v>
      </c>
      <c r="AP213" s="8" t="s">
        <v>270</v>
      </c>
      <c r="AQ213" s="89">
        <f>SUM(AL213:AO213)</f>
        <v>11</v>
      </c>
      <c r="AR213" s="85" t="str">
        <f>INDEX($AL$2:$AO$2,0,MATCH(MAX(AL213:AO213),AL213:AO213,0))&amp;"/"&amp;INDEX($AG$2:$AJ$2,0,MATCH(MAX(AG213:AJ213),AG213:AJ213,0))</f>
        <v>Tac/Tac</v>
      </c>
      <c r="AS213" s="238">
        <v>2</v>
      </c>
      <c r="AT213" s="197">
        <v>3</v>
      </c>
      <c r="AU213" s="33">
        <v>2</v>
      </c>
      <c r="AV213" s="17">
        <v>3</v>
      </c>
      <c r="AW213" s="19" t="str">
        <f>SUM(AT213:AV213)&amp;IF(ISBLANK(AX213),"","-1")</f>
        <v>8-1</v>
      </c>
      <c r="AX213" s="68" t="s">
        <v>562</v>
      </c>
      <c r="AY213" s="71">
        <v>16</v>
      </c>
      <c r="AZ213" s="11">
        <v>0.2</v>
      </c>
      <c r="BA213" s="243">
        <v>70</v>
      </c>
      <c r="BF213" s="54" t="s">
        <v>759</v>
      </c>
      <c r="BG213" s="247"/>
      <c r="BH213" s="51"/>
      <c r="BI213" s="64"/>
      <c r="BJ213" s="22"/>
      <c r="BK213" s="9"/>
      <c r="BL213" s="9"/>
      <c r="BM213" s="9"/>
      <c r="BN213" s="68"/>
      <c r="BO213" s="22" t="s">
        <v>359</v>
      </c>
      <c r="BP213" s="9" t="s">
        <v>360</v>
      </c>
      <c r="BQ213" s="9" t="s">
        <v>361</v>
      </c>
      <c r="BR213" s="68"/>
      <c r="BS213" s="22"/>
      <c r="BT213" s="20" t="s">
        <v>572</v>
      </c>
      <c r="BU213" s="23" t="s">
        <v>572</v>
      </c>
      <c r="BV213" s="23" t="s">
        <v>572</v>
      </c>
      <c r="BW213" s="23" t="s">
        <v>572</v>
      </c>
      <c r="CA213" s="14"/>
      <c r="CC213" s="23" t="s">
        <v>561</v>
      </c>
      <c r="CG213" s="14"/>
      <c r="CT213" s="252" t="s">
        <v>270</v>
      </c>
    </row>
    <row r="214" spans="1:98" ht="26.1" customHeight="1">
      <c r="A214" s="63">
        <v>152</v>
      </c>
      <c r="B214" s="101" t="s">
        <v>899</v>
      </c>
      <c r="C214" s="103" t="s">
        <v>1278</v>
      </c>
      <c r="D214" s="181" t="s">
        <v>94</v>
      </c>
      <c r="E214" s="258" t="s">
        <v>210</v>
      </c>
      <c r="F214" s="196" t="s">
        <v>717</v>
      </c>
      <c r="G214" s="8">
        <v>5</v>
      </c>
      <c r="H214" s="8" t="s">
        <v>1786</v>
      </c>
      <c r="I214" s="2" t="s">
        <v>48</v>
      </c>
      <c r="J214" s="38">
        <v>33000</v>
      </c>
      <c r="K214" s="7" t="s">
        <v>438</v>
      </c>
      <c r="L214" s="11">
        <v>1.05</v>
      </c>
      <c r="M214" s="11">
        <v>4</v>
      </c>
      <c r="N214" s="11">
        <v>3</v>
      </c>
      <c r="O214" s="7" t="s">
        <v>223</v>
      </c>
      <c r="P214" s="11" t="s">
        <v>270</v>
      </c>
      <c r="Q214" s="16">
        <v>250</v>
      </c>
      <c r="R214" s="94">
        <f>ROUND((((SUBSTITUTE(SUBSTITUTE(G214,"U",""),"*","")*1000)/SUBSTITUTE(J214,"*",""))*100+(((SUBSTITUTE(SUBSTITUTE(G214,"U",""),"*","")*1000)/SUBSTITUTE(J214,"*",""))*100*((1/60)*Q214)/100)),0)*(L214)</f>
        <v>16.8</v>
      </c>
      <c r="S214" s="80">
        <f t="shared" si="3"/>
        <v>7</v>
      </c>
      <c r="T214" s="29" t="s">
        <v>719</v>
      </c>
      <c r="U214" s="7" t="s">
        <v>731</v>
      </c>
      <c r="V214" s="7" t="s">
        <v>736</v>
      </c>
      <c r="W214" s="7" t="s">
        <v>730</v>
      </c>
      <c r="X214" s="7" t="s">
        <v>729</v>
      </c>
      <c r="Y214" s="83">
        <f>5-COUNTIF(T214:X214,"-")</f>
        <v>5</v>
      </c>
      <c r="AA214" s="75" t="s">
        <v>719</v>
      </c>
      <c r="AB214" s="75" t="s">
        <v>730</v>
      </c>
      <c r="AC214" s="75" t="s">
        <v>729</v>
      </c>
      <c r="AD214" s="75" t="s">
        <v>731</v>
      </c>
      <c r="AE214" s="75" t="s">
        <v>736</v>
      </c>
      <c r="AG214" s="105">
        <v>4</v>
      </c>
      <c r="AH214" s="105">
        <v>1</v>
      </c>
      <c r="AI214" s="105">
        <v>0</v>
      </c>
      <c r="AJ214" s="70">
        <v>3</v>
      </c>
      <c r="AK214" s="1" t="s">
        <v>270</v>
      </c>
      <c r="AL214" s="144">
        <v>6</v>
      </c>
      <c r="AM214" s="11">
        <v>1</v>
      </c>
      <c r="AN214" s="105">
        <v>0</v>
      </c>
      <c r="AO214" s="105">
        <v>5</v>
      </c>
      <c r="AP214" s="8" t="s">
        <v>270</v>
      </c>
      <c r="AQ214" s="89">
        <f>SUM(AL214:AO214)</f>
        <v>12</v>
      </c>
      <c r="AR214" s="85" t="str">
        <f>INDEX($AL$2:$AO$2,0,MATCH(MAX(AL214:AO214),AL214:AO214,0))&amp;"/"&amp;INDEX($AG$2:$AJ$2,0,MATCH(MAX(AG214:AJ214),AG214:AJ214,0))</f>
        <v>Tac/Tac</v>
      </c>
      <c r="AS214" s="238">
        <v>2</v>
      </c>
      <c r="AT214" s="197">
        <v>4</v>
      </c>
      <c r="AU214" s="197">
        <v>2</v>
      </c>
      <c r="AV214" s="198">
        <v>4</v>
      </c>
      <c r="AW214" s="19" t="str">
        <f>SUM(AT214:AV214)&amp;IF(ISBLANK(AX214),"","-1")</f>
        <v>10-1</v>
      </c>
      <c r="AX214" s="68" t="s">
        <v>439</v>
      </c>
      <c r="AY214" s="71">
        <v>15</v>
      </c>
      <c r="AZ214" s="11">
        <v>0.2</v>
      </c>
      <c r="BA214" s="270">
        <v>70</v>
      </c>
      <c r="BB214" s="27" t="s">
        <v>276</v>
      </c>
      <c r="BC214" s="27" t="s">
        <v>323</v>
      </c>
      <c r="BD214" s="27"/>
      <c r="BE214" s="27"/>
      <c r="BF214" s="54" t="s">
        <v>216</v>
      </c>
      <c r="BG214" s="247"/>
      <c r="BH214" s="51"/>
      <c r="BI214" s="64"/>
      <c r="BJ214" s="22"/>
      <c r="BK214" s="22"/>
      <c r="BL214" s="22"/>
      <c r="BM214" s="22"/>
      <c r="BN214" s="68"/>
      <c r="BO214" s="22" t="s">
        <v>304</v>
      </c>
      <c r="BP214" s="9" t="s">
        <v>305</v>
      </c>
      <c r="BQ214" s="9" t="s">
        <v>306</v>
      </c>
      <c r="BR214" s="68"/>
      <c r="BS214" s="22"/>
      <c r="BT214" s="21" t="s">
        <v>422</v>
      </c>
      <c r="BU214" s="22" t="s">
        <v>423</v>
      </c>
      <c r="BV214" s="22" t="s">
        <v>440</v>
      </c>
      <c r="BW214" s="22" t="s">
        <v>441</v>
      </c>
      <c r="BX214" s="22"/>
      <c r="BY214" s="21" t="s">
        <v>422</v>
      </c>
      <c r="BZ214" s="9" t="s">
        <v>423</v>
      </c>
      <c r="CA214" s="9" t="s">
        <v>422</v>
      </c>
      <c r="CC214" s="23" t="s">
        <v>50</v>
      </c>
      <c r="CG214" s="14"/>
      <c r="CT214" s="252" t="s">
        <v>270</v>
      </c>
    </row>
    <row r="215" spans="1:98" ht="26.1" customHeight="1">
      <c r="A215" s="184">
        <v>152.19999999999999</v>
      </c>
      <c r="B215" s="101" t="s">
        <v>899</v>
      </c>
      <c r="C215" s="103" t="s">
        <v>1278</v>
      </c>
      <c r="D215" s="185" t="s">
        <v>94</v>
      </c>
      <c r="E215" s="259" t="s">
        <v>210</v>
      </c>
      <c r="F215" s="184" t="s">
        <v>717</v>
      </c>
      <c r="G215" s="187" t="s">
        <v>1876</v>
      </c>
      <c r="H215" s="187" t="s">
        <v>1782</v>
      </c>
      <c r="I215" s="2" t="s">
        <v>48</v>
      </c>
      <c r="J215" s="38">
        <v>44000</v>
      </c>
      <c r="K215" s="7" t="s">
        <v>438</v>
      </c>
      <c r="L215" s="11">
        <v>1.05</v>
      </c>
      <c r="M215" s="11">
        <v>4</v>
      </c>
      <c r="N215" s="11">
        <v>3</v>
      </c>
      <c r="O215" s="7" t="s">
        <v>223</v>
      </c>
      <c r="P215" s="11" t="s">
        <v>270</v>
      </c>
      <c r="Q215" s="16">
        <v>250</v>
      </c>
      <c r="R215" s="94">
        <f>ROUND((((SUBSTITUTE(SUBSTITUTE(G215,"U",""),"*","")*1000)/SUBSTITUTE(J215,"*",""))*100+(((SUBSTITUTE(SUBSTITUTE(G215,"U",""),"*","")*1000)/SUBSTITUTE(J215,"*",""))*100*((1/60)*Q215)/100)),0)*(L215)</f>
        <v>12.600000000000001</v>
      </c>
      <c r="S215" s="80">
        <f t="shared" si="3"/>
        <v>7</v>
      </c>
      <c r="T215" s="29" t="s">
        <v>719</v>
      </c>
      <c r="U215" s="7" t="s">
        <v>731</v>
      </c>
      <c r="V215" s="7" t="s">
        <v>736</v>
      </c>
      <c r="W215" s="7" t="s">
        <v>730</v>
      </c>
      <c r="X215" s="7" t="s">
        <v>729</v>
      </c>
      <c r="Y215" s="83">
        <f>5-COUNTIF(T215:X215,"-")</f>
        <v>5</v>
      </c>
      <c r="AA215" s="75" t="s">
        <v>719</v>
      </c>
      <c r="AB215" s="75" t="s">
        <v>730</v>
      </c>
      <c r="AC215" s="75" t="s">
        <v>729</v>
      </c>
      <c r="AD215" s="75" t="s">
        <v>731</v>
      </c>
      <c r="AE215" s="75" t="s">
        <v>736</v>
      </c>
      <c r="AG215" s="105">
        <v>4</v>
      </c>
      <c r="AH215" s="105">
        <v>1</v>
      </c>
      <c r="AI215" s="105">
        <v>0</v>
      </c>
      <c r="AJ215" s="70">
        <v>3</v>
      </c>
      <c r="AK215" s="1" t="s">
        <v>270</v>
      </c>
      <c r="AL215" s="144">
        <v>6</v>
      </c>
      <c r="AM215" s="11">
        <v>1</v>
      </c>
      <c r="AN215" s="105">
        <v>0</v>
      </c>
      <c r="AO215" s="105">
        <v>5</v>
      </c>
      <c r="AP215" s="8" t="s">
        <v>270</v>
      </c>
      <c r="AQ215" s="89">
        <f>SUM(AL215:AO215)</f>
        <v>12</v>
      </c>
      <c r="AR215" s="85" t="str">
        <f>INDEX($AL$2:$AO$2,0,MATCH(MAX(AL215:AO215),AL215:AO215,0))&amp;"/"&amp;INDEX($AG$2:$AJ$2,0,MATCH(MAX(AG215:AJ215),AG215:AJ215,0))</f>
        <v>Tac/Tac</v>
      </c>
      <c r="AS215" s="238">
        <v>2</v>
      </c>
      <c r="AT215" s="197">
        <v>5</v>
      </c>
      <c r="AU215" s="197">
        <v>2</v>
      </c>
      <c r="AV215" s="198">
        <v>4</v>
      </c>
      <c r="AW215" s="19" t="str">
        <f>SUM(AT215:AV215)&amp;IF(ISBLANK(AX215),"","-1")</f>
        <v>11-1</v>
      </c>
      <c r="AX215" s="68" t="s">
        <v>439</v>
      </c>
      <c r="AY215" s="71">
        <v>15</v>
      </c>
      <c r="AZ215" s="11">
        <v>0.2</v>
      </c>
      <c r="BA215" s="270">
        <v>70</v>
      </c>
      <c r="BB215" s="27" t="s">
        <v>276</v>
      </c>
      <c r="BC215" s="27" t="s">
        <v>323</v>
      </c>
      <c r="BD215" s="27"/>
      <c r="BE215" s="27"/>
      <c r="BF215" s="54" t="s">
        <v>216</v>
      </c>
      <c r="BG215" s="247" t="s">
        <v>1869</v>
      </c>
      <c r="BH215" s="51"/>
      <c r="BI215" s="64"/>
      <c r="BJ215" s="23" t="s">
        <v>1806</v>
      </c>
      <c r="BK215" s="23" t="s">
        <v>1810</v>
      </c>
      <c r="BL215" s="23" t="s">
        <v>1809</v>
      </c>
      <c r="BM215" s="23" t="s">
        <v>1808</v>
      </c>
      <c r="BN215" s="79" t="s">
        <v>1866</v>
      </c>
      <c r="BO215" s="22" t="s">
        <v>304</v>
      </c>
      <c r="BP215" s="9" t="s">
        <v>305</v>
      </c>
      <c r="BQ215" s="9" t="s">
        <v>306</v>
      </c>
      <c r="BR215" s="68"/>
      <c r="BS215" s="22"/>
      <c r="BT215" s="21" t="s">
        <v>422</v>
      </c>
      <c r="BU215" s="22" t="s">
        <v>423</v>
      </c>
      <c r="BV215" s="22" t="s">
        <v>440</v>
      </c>
      <c r="BW215" s="22" t="s">
        <v>441</v>
      </c>
      <c r="BX215" s="22"/>
      <c r="BY215" s="21" t="s">
        <v>422</v>
      </c>
      <c r="BZ215" s="9" t="s">
        <v>423</v>
      </c>
      <c r="CA215" s="9" t="s">
        <v>422</v>
      </c>
      <c r="CC215" s="23" t="s">
        <v>50</v>
      </c>
      <c r="CG215" s="14"/>
      <c r="CT215" s="252" t="s">
        <v>270</v>
      </c>
    </row>
    <row r="216" spans="1:98" ht="26.1" customHeight="1">
      <c r="A216" s="63">
        <v>153</v>
      </c>
      <c r="B216" s="101" t="s">
        <v>900</v>
      </c>
      <c r="C216" s="103" t="s">
        <v>1279</v>
      </c>
      <c r="D216" s="181" t="s">
        <v>91</v>
      </c>
      <c r="E216" s="258" t="s">
        <v>210</v>
      </c>
      <c r="F216" s="196" t="s">
        <v>717</v>
      </c>
      <c r="G216" s="8">
        <v>5</v>
      </c>
      <c r="H216" s="8" t="s">
        <v>1794</v>
      </c>
      <c r="I216" s="2" t="s">
        <v>48</v>
      </c>
      <c r="J216" s="38">
        <v>31500</v>
      </c>
      <c r="K216" s="7" t="s">
        <v>470</v>
      </c>
      <c r="L216" s="11">
        <v>0.9</v>
      </c>
      <c r="M216" s="11">
        <v>4</v>
      </c>
      <c r="N216" s="11">
        <v>3</v>
      </c>
      <c r="O216" s="7" t="s">
        <v>223</v>
      </c>
      <c r="P216" s="11" t="s">
        <v>270</v>
      </c>
      <c r="Q216" s="16">
        <v>300</v>
      </c>
      <c r="R216" s="94">
        <f>ROUND((((SUBSTITUTE(SUBSTITUTE(G216,"U",""),"*","")*1000)/SUBSTITUTE(J216,"*",""))*100+(((SUBSTITUTE(SUBSTITUTE(G216,"U",""),"*","")*1000)/SUBSTITUTE(J216,"*",""))*100*((1/60)*Q216)/100)),0)*(L216)</f>
        <v>15.3</v>
      </c>
      <c r="S216" s="80">
        <f t="shared" si="3"/>
        <v>7</v>
      </c>
      <c r="T216" s="29" t="s">
        <v>720</v>
      </c>
      <c r="U216" s="7" t="s">
        <v>719</v>
      </c>
      <c r="V216" s="7" t="s">
        <v>736</v>
      </c>
      <c r="W216" s="7" t="s">
        <v>732</v>
      </c>
      <c r="X216" s="7" t="s">
        <v>722</v>
      </c>
      <c r="Y216" s="83">
        <f>5-COUNTIF(T216:X216,"-")</f>
        <v>5</v>
      </c>
      <c r="AA216" s="75" t="s">
        <v>719</v>
      </c>
      <c r="AB216" s="75" t="s">
        <v>720</v>
      </c>
      <c r="AC216" s="75" t="s">
        <v>732</v>
      </c>
      <c r="AD216" s="75" t="s">
        <v>722</v>
      </c>
      <c r="AE216" s="75" t="s">
        <v>736</v>
      </c>
      <c r="AG216" s="105">
        <v>4</v>
      </c>
      <c r="AH216" s="105">
        <v>2</v>
      </c>
      <c r="AI216" s="105">
        <v>2</v>
      </c>
      <c r="AJ216" s="70">
        <v>0</v>
      </c>
      <c r="AK216" s="1" t="s">
        <v>270</v>
      </c>
      <c r="AL216" s="144">
        <v>7</v>
      </c>
      <c r="AM216" s="11">
        <v>3</v>
      </c>
      <c r="AN216" s="105">
        <v>2</v>
      </c>
      <c r="AO216" s="105">
        <v>0</v>
      </c>
      <c r="AP216" s="8" t="s">
        <v>270</v>
      </c>
      <c r="AQ216" s="89">
        <f>SUM(AL216:AO216)</f>
        <v>12</v>
      </c>
      <c r="AR216" s="85" t="str">
        <f>INDEX($AL$2:$AO$2,0,MATCH(MAX(AL216:AO216),AL216:AO216,0))&amp;"/"&amp;INDEX($AG$2:$AJ$2,0,MATCH(MAX(AG216:AJ216),AG216:AJ216,0))</f>
        <v>Tac/Tac</v>
      </c>
      <c r="AS216" s="238">
        <v>2</v>
      </c>
      <c r="AT216" s="197">
        <v>4</v>
      </c>
      <c r="AU216" s="197">
        <v>3</v>
      </c>
      <c r="AV216" s="198">
        <v>2</v>
      </c>
      <c r="AW216" s="19" t="str">
        <f>SUM(AT216:AV216)&amp;IF(ISBLANK(AX216),"","-1")</f>
        <v>9</v>
      </c>
      <c r="AX216" s="64"/>
      <c r="AY216" s="71">
        <v>15</v>
      </c>
      <c r="AZ216" s="11">
        <v>0.2</v>
      </c>
      <c r="BA216" s="243">
        <v>70</v>
      </c>
      <c r="BB216" s="27" t="s">
        <v>276</v>
      </c>
      <c r="BC216" s="27" t="s">
        <v>283</v>
      </c>
      <c r="BD216" s="27"/>
      <c r="BE216" s="27"/>
      <c r="BF216" s="54" t="s">
        <v>17</v>
      </c>
      <c r="BG216" s="247"/>
      <c r="BH216" s="51"/>
      <c r="BI216" s="64"/>
      <c r="BJ216" s="22"/>
      <c r="BK216" s="22"/>
      <c r="BL216" s="22"/>
      <c r="BM216" s="22"/>
      <c r="BN216" s="68"/>
      <c r="BO216" s="22" t="s">
        <v>304</v>
      </c>
      <c r="BP216" s="9" t="s">
        <v>305</v>
      </c>
      <c r="BQ216" s="9" t="s">
        <v>306</v>
      </c>
      <c r="BR216" s="68"/>
      <c r="BS216" s="22"/>
      <c r="BT216" s="20" t="s">
        <v>572</v>
      </c>
      <c r="BU216" s="23" t="s">
        <v>572</v>
      </c>
      <c r="BV216" s="23" t="s">
        <v>572</v>
      </c>
      <c r="BW216" s="23" t="s">
        <v>572</v>
      </c>
      <c r="BY216" s="20" t="s">
        <v>572</v>
      </c>
      <c r="BZ216" s="2" t="s">
        <v>572</v>
      </c>
      <c r="CA216" s="2" t="s">
        <v>572</v>
      </c>
      <c r="CC216" s="23" t="s">
        <v>640</v>
      </c>
      <c r="CD216" s="2" t="s">
        <v>641</v>
      </c>
      <c r="CG216" s="14"/>
      <c r="CI216" s="23" t="s">
        <v>640</v>
      </c>
      <c r="CJ216" s="2" t="s">
        <v>642</v>
      </c>
      <c r="CT216" s="252" t="s">
        <v>798</v>
      </c>
    </row>
    <row r="217" spans="1:98" ht="26.1" customHeight="1">
      <c r="A217" s="184">
        <v>153.19999999999999</v>
      </c>
      <c r="B217" s="101" t="s">
        <v>900</v>
      </c>
      <c r="C217" s="103" t="s">
        <v>1279</v>
      </c>
      <c r="D217" s="185" t="s">
        <v>91</v>
      </c>
      <c r="E217" s="259" t="s">
        <v>210</v>
      </c>
      <c r="F217" s="184" t="s">
        <v>717</v>
      </c>
      <c r="G217" s="187" t="s">
        <v>1876</v>
      </c>
      <c r="H217" s="187" t="s">
        <v>1782</v>
      </c>
      <c r="I217" s="2" t="s">
        <v>48</v>
      </c>
      <c r="J217" s="38">
        <v>42000</v>
      </c>
      <c r="K217" s="7" t="s">
        <v>470</v>
      </c>
      <c r="L217" s="11">
        <v>0.9</v>
      </c>
      <c r="M217" s="11">
        <v>4</v>
      </c>
      <c r="N217" s="11">
        <v>3</v>
      </c>
      <c r="O217" s="7" t="s">
        <v>223</v>
      </c>
      <c r="P217" s="11" t="s">
        <v>270</v>
      </c>
      <c r="Q217" s="16">
        <v>300</v>
      </c>
      <c r="R217" s="94">
        <f>ROUND((((SUBSTITUTE(SUBSTITUTE(G217,"U",""),"*","")*1000)/SUBSTITUTE(J217,"*",""))*100+(((SUBSTITUTE(SUBSTITUTE(G217,"U",""),"*","")*1000)/SUBSTITUTE(J217,"*",""))*100*((1/60)*Q217)/100)),0)*(L217)</f>
        <v>11.700000000000001</v>
      </c>
      <c r="S217" s="80">
        <f t="shared" si="3"/>
        <v>7</v>
      </c>
      <c r="T217" s="29" t="s">
        <v>720</v>
      </c>
      <c r="U217" s="7" t="s">
        <v>719</v>
      </c>
      <c r="V217" s="7" t="s">
        <v>736</v>
      </c>
      <c r="W217" s="7" t="s">
        <v>732</v>
      </c>
      <c r="X217" s="7" t="s">
        <v>722</v>
      </c>
      <c r="Y217" s="83">
        <f>5-COUNTIF(T217:X217,"-")</f>
        <v>5</v>
      </c>
      <c r="AA217" s="75" t="s">
        <v>719</v>
      </c>
      <c r="AB217" s="75" t="s">
        <v>720</v>
      </c>
      <c r="AC217" s="75" t="s">
        <v>732</v>
      </c>
      <c r="AD217" s="75" t="s">
        <v>722</v>
      </c>
      <c r="AE217" s="75" t="s">
        <v>736</v>
      </c>
      <c r="AG217" s="105">
        <v>4</v>
      </c>
      <c r="AH217" s="105">
        <v>2</v>
      </c>
      <c r="AI217" s="105">
        <v>2</v>
      </c>
      <c r="AJ217" s="70">
        <v>0</v>
      </c>
      <c r="AK217" s="1" t="s">
        <v>270</v>
      </c>
      <c r="AL217" s="144">
        <v>7</v>
      </c>
      <c r="AM217" s="11">
        <v>3</v>
      </c>
      <c r="AN217" s="105">
        <v>2</v>
      </c>
      <c r="AO217" s="105">
        <v>0</v>
      </c>
      <c r="AP217" s="8" t="s">
        <v>270</v>
      </c>
      <c r="AQ217" s="89">
        <f>SUM(AL217:AO217)</f>
        <v>12</v>
      </c>
      <c r="AR217" s="85" t="str">
        <f>INDEX($AL$2:$AO$2,0,MATCH(MAX(AL217:AO217),AL217:AO217,0))&amp;"/"&amp;INDEX($AG$2:$AJ$2,0,MATCH(MAX(AG217:AJ217),AG217:AJ217,0))</f>
        <v>Tac/Tac</v>
      </c>
      <c r="AS217" s="238">
        <v>2</v>
      </c>
      <c r="AT217" s="197">
        <v>5</v>
      </c>
      <c r="AU217" s="197">
        <v>3</v>
      </c>
      <c r="AV217" s="198">
        <v>2</v>
      </c>
      <c r="AW217" s="19" t="str">
        <f>SUM(AT217:AV217)&amp;IF(ISBLANK(AX217),"","-1")</f>
        <v>10</v>
      </c>
      <c r="AX217" s="64"/>
      <c r="AY217" s="71">
        <v>15</v>
      </c>
      <c r="AZ217" s="11">
        <v>0.2</v>
      </c>
      <c r="BA217" s="243">
        <v>70</v>
      </c>
      <c r="BB217" s="27" t="s">
        <v>276</v>
      </c>
      <c r="BC217" s="27" t="s">
        <v>283</v>
      </c>
      <c r="BD217" s="27"/>
      <c r="BE217" s="27"/>
      <c r="BF217" s="54" t="s">
        <v>1874</v>
      </c>
      <c r="BG217" s="247" t="s">
        <v>1869</v>
      </c>
      <c r="BH217" s="51"/>
      <c r="BI217" s="64"/>
      <c r="BJ217" s="23" t="s">
        <v>1806</v>
      </c>
      <c r="BK217" s="23" t="s">
        <v>1810</v>
      </c>
      <c r="BL217" s="23" t="s">
        <v>1809</v>
      </c>
      <c r="BM217" s="23" t="s">
        <v>1808</v>
      </c>
      <c r="BN217" s="79" t="s">
        <v>1866</v>
      </c>
      <c r="BO217" s="22" t="s">
        <v>304</v>
      </c>
      <c r="BP217" s="9" t="s">
        <v>305</v>
      </c>
      <c r="BQ217" s="9" t="s">
        <v>306</v>
      </c>
      <c r="BR217" s="68"/>
      <c r="BS217" s="22"/>
      <c r="BT217" s="20" t="s">
        <v>572</v>
      </c>
      <c r="BU217" s="23" t="s">
        <v>572</v>
      </c>
      <c r="BV217" s="23" t="s">
        <v>572</v>
      </c>
      <c r="BW217" s="23" t="s">
        <v>572</v>
      </c>
      <c r="BY217" s="20" t="s">
        <v>572</v>
      </c>
      <c r="BZ217" s="2" t="s">
        <v>572</v>
      </c>
      <c r="CA217" s="2" t="s">
        <v>572</v>
      </c>
      <c r="CC217" s="23" t="s">
        <v>640</v>
      </c>
      <c r="CD217" s="2" t="s">
        <v>641</v>
      </c>
      <c r="CG217" s="14"/>
      <c r="CI217" s="23" t="s">
        <v>640</v>
      </c>
      <c r="CJ217" s="2" t="s">
        <v>642</v>
      </c>
      <c r="CT217" s="252" t="s">
        <v>798</v>
      </c>
    </row>
    <row r="218" spans="1:98" ht="26.1" customHeight="1">
      <c r="A218" s="63">
        <v>154</v>
      </c>
      <c r="B218" s="101" t="s">
        <v>901</v>
      </c>
      <c r="C218" s="103" t="s">
        <v>1280</v>
      </c>
      <c r="D218" s="181" t="s">
        <v>95</v>
      </c>
      <c r="E218" s="258" t="s">
        <v>210</v>
      </c>
      <c r="F218" s="196" t="s">
        <v>717</v>
      </c>
      <c r="G218" s="8">
        <v>5</v>
      </c>
      <c r="H218" s="8" t="s">
        <v>1786</v>
      </c>
      <c r="I218" s="2" t="s">
        <v>48</v>
      </c>
      <c r="J218" s="38">
        <v>34500</v>
      </c>
      <c r="K218" s="7" t="s">
        <v>643</v>
      </c>
      <c r="L218" s="11">
        <v>0.83299999999999996</v>
      </c>
      <c r="M218" s="11">
        <v>4</v>
      </c>
      <c r="N218" s="11">
        <v>3</v>
      </c>
      <c r="O218" s="7" t="s">
        <v>223</v>
      </c>
      <c r="P218" s="11" t="s">
        <v>270</v>
      </c>
      <c r="Q218" s="16">
        <v>750</v>
      </c>
      <c r="R218" s="94">
        <f>ROUND((((SUBSTITUTE(SUBSTITUTE(G218,"U",""),"*","")*1000)/SUBSTITUTE(J218,"*",""))*100+(((SUBSTITUTE(SUBSTITUTE(G218,"U",""),"*","")*1000)/SUBSTITUTE(J218,"*",""))*100*((1/60)*Q218)/100)),0)*(L218)</f>
        <v>13.327999999999999</v>
      </c>
      <c r="S218" s="80">
        <f t="shared" si="3"/>
        <v>7</v>
      </c>
      <c r="T218" s="29" t="s">
        <v>719</v>
      </c>
      <c r="U218" s="7" t="s">
        <v>732</v>
      </c>
      <c r="V218" s="7" t="s">
        <v>722</v>
      </c>
      <c r="W218" s="7" t="s">
        <v>734</v>
      </c>
      <c r="X218" s="7" t="s">
        <v>730</v>
      </c>
      <c r="Y218" s="83">
        <f>5-COUNTIF(T218:X218,"-")</f>
        <v>5</v>
      </c>
      <c r="AA218" s="75" t="s">
        <v>719</v>
      </c>
      <c r="AB218" s="75" t="s">
        <v>730</v>
      </c>
      <c r="AC218" s="75" t="s">
        <v>732</v>
      </c>
      <c r="AD218" s="75" t="s">
        <v>722</v>
      </c>
      <c r="AE218" s="75" t="s">
        <v>734</v>
      </c>
      <c r="AG218" s="105">
        <v>4</v>
      </c>
      <c r="AH218" s="105">
        <v>2</v>
      </c>
      <c r="AI218" s="105">
        <v>2</v>
      </c>
      <c r="AJ218" s="70">
        <v>3</v>
      </c>
      <c r="AK218" s="1" t="s">
        <v>270</v>
      </c>
      <c r="AL218" s="144">
        <v>4</v>
      </c>
      <c r="AM218" s="11">
        <v>2</v>
      </c>
      <c r="AN218" s="105">
        <v>2</v>
      </c>
      <c r="AO218" s="105">
        <v>4</v>
      </c>
      <c r="AP218" s="8" t="s">
        <v>270</v>
      </c>
      <c r="AQ218" s="89">
        <f>SUM(AL218:AO218)</f>
        <v>12</v>
      </c>
      <c r="AR218" s="85" t="str">
        <f>INDEX($AL$2:$AO$2,0,MATCH(MAX(AL218:AO218),AL218:AO218,0))&amp;"/"&amp;INDEX($AG$2:$AJ$2,0,MATCH(MAX(AG218:AJ218),AG218:AJ218,0))</f>
        <v>Tac/Tac</v>
      </c>
      <c r="AS218" s="238">
        <v>3</v>
      </c>
      <c r="AT218" s="197">
        <v>4</v>
      </c>
      <c r="AU218" s="197">
        <v>3</v>
      </c>
      <c r="AV218" s="198">
        <v>2</v>
      </c>
      <c r="AW218" s="19" t="str">
        <f>SUM(AT218:AV218)&amp;IF(ISBLANK(AX218),"","-1")</f>
        <v>9-1</v>
      </c>
      <c r="AX218" s="68" t="s">
        <v>493</v>
      </c>
      <c r="AY218" s="71">
        <v>14</v>
      </c>
      <c r="AZ218" s="11">
        <v>0.22</v>
      </c>
      <c r="BA218" s="270">
        <v>60</v>
      </c>
      <c r="BB218" s="27" t="s">
        <v>276</v>
      </c>
      <c r="BC218" s="27"/>
      <c r="BD218" s="27"/>
      <c r="BE218" s="27"/>
      <c r="BF218" s="54" t="s">
        <v>826</v>
      </c>
      <c r="BG218" s="247"/>
      <c r="BH218" s="51"/>
      <c r="BI218" s="64"/>
      <c r="BJ218" s="22"/>
      <c r="BK218" s="22"/>
      <c r="BL218" s="22"/>
      <c r="BM218" s="22"/>
      <c r="BN218" s="68"/>
      <c r="BO218" s="22" t="s">
        <v>304</v>
      </c>
      <c r="BP218" s="9" t="s">
        <v>305</v>
      </c>
      <c r="BQ218" s="9" t="s">
        <v>306</v>
      </c>
      <c r="BR218" s="68"/>
      <c r="BS218" s="9"/>
      <c r="BT218" s="21" t="s">
        <v>628</v>
      </c>
      <c r="BU218" s="22" t="s">
        <v>303</v>
      </c>
      <c r="BV218" s="22" t="s">
        <v>621</v>
      </c>
      <c r="BW218" s="22" t="s">
        <v>644</v>
      </c>
      <c r="BX218" s="22"/>
      <c r="BY218" s="21" t="s">
        <v>628</v>
      </c>
      <c r="BZ218" s="9" t="s">
        <v>303</v>
      </c>
      <c r="CA218" s="9" t="s">
        <v>303</v>
      </c>
      <c r="CC218" s="23" t="s">
        <v>495</v>
      </c>
      <c r="CD218" s="2" t="s">
        <v>497</v>
      </c>
      <c r="CE218" s="2" t="s">
        <v>492</v>
      </c>
      <c r="CF218" s="2" t="s">
        <v>83</v>
      </c>
      <c r="CG218" s="14"/>
      <c r="CI218" s="23" t="s">
        <v>495</v>
      </c>
      <c r="CJ218" s="2" t="s">
        <v>646</v>
      </c>
      <c r="CK218" s="2" t="s">
        <v>645</v>
      </c>
      <c r="CL218" s="2" t="s">
        <v>647</v>
      </c>
      <c r="CT218" s="252" t="s">
        <v>799</v>
      </c>
    </row>
    <row r="219" spans="1:98" ht="26.1" customHeight="1">
      <c r="A219" s="184">
        <v>154.19999999999999</v>
      </c>
      <c r="B219" s="101" t="s">
        <v>901</v>
      </c>
      <c r="C219" s="103" t="s">
        <v>1280</v>
      </c>
      <c r="D219" s="185" t="s">
        <v>95</v>
      </c>
      <c r="E219" s="259" t="s">
        <v>210</v>
      </c>
      <c r="F219" s="184" t="s">
        <v>717</v>
      </c>
      <c r="G219" s="187" t="s">
        <v>1876</v>
      </c>
      <c r="H219" s="187" t="s">
        <v>1782</v>
      </c>
      <c r="I219" s="2" t="s">
        <v>48</v>
      </c>
      <c r="J219" s="38">
        <v>46000</v>
      </c>
      <c r="K219" s="7" t="s">
        <v>643</v>
      </c>
      <c r="L219" s="11">
        <v>0.83299999999999996</v>
      </c>
      <c r="M219" s="11">
        <v>4</v>
      </c>
      <c r="N219" s="11">
        <v>3</v>
      </c>
      <c r="O219" s="7" t="s">
        <v>223</v>
      </c>
      <c r="P219" s="11" t="s">
        <v>270</v>
      </c>
      <c r="Q219" s="16">
        <v>750</v>
      </c>
      <c r="R219" s="94">
        <f>ROUND((((SUBSTITUTE(SUBSTITUTE(G219,"U",""),"*","")*1000)/SUBSTITUTE(J219,"*",""))*100+(((SUBSTITUTE(SUBSTITUTE(G219,"U",""),"*","")*1000)/SUBSTITUTE(J219,"*",""))*100*((1/60)*Q219)/100)),0)*(L219)</f>
        <v>9.9959999999999987</v>
      </c>
      <c r="S219" s="80">
        <f t="shared" si="3"/>
        <v>7</v>
      </c>
      <c r="T219" s="29" t="s">
        <v>719</v>
      </c>
      <c r="U219" s="7" t="s">
        <v>732</v>
      </c>
      <c r="V219" s="7" t="s">
        <v>722</v>
      </c>
      <c r="W219" s="7" t="s">
        <v>734</v>
      </c>
      <c r="X219" s="7" t="s">
        <v>730</v>
      </c>
      <c r="Y219" s="83">
        <f>5-COUNTIF(T219:X219,"-")</f>
        <v>5</v>
      </c>
      <c r="AA219" s="75" t="s">
        <v>719</v>
      </c>
      <c r="AB219" s="75" t="s">
        <v>730</v>
      </c>
      <c r="AC219" s="75" t="s">
        <v>732</v>
      </c>
      <c r="AD219" s="75" t="s">
        <v>722</v>
      </c>
      <c r="AE219" s="75" t="s">
        <v>734</v>
      </c>
      <c r="AG219" s="105">
        <v>4</v>
      </c>
      <c r="AH219" s="105">
        <v>2</v>
      </c>
      <c r="AI219" s="105">
        <v>2</v>
      </c>
      <c r="AJ219" s="70">
        <v>3</v>
      </c>
      <c r="AK219" s="1" t="s">
        <v>270</v>
      </c>
      <c r="AL219" s="144">
        <v>4</v>
      </c>
      <c r="AM219" s="11">
        <v>2</v>
      </c>
      <c r="AN219" s="105">
        <v>2</v>
      </c>
      <c r="AO219" s="105">
        <v>4</v>
      </c>
      <c r="AP219" s="8" t="s">
        <v>270</v>
      </c>
      <c r="AQ219" s="89">
        <f>SUM(AL219:AO219)</f>
        <v>12</v>
      </c>
      <c r="AR219" s="85" t="str">
        <f>INDEX($AL$2:$AO$2,0,MATCH(MAX(AL219:AO219),AL219:AO219,0))&amp;"/"&amp;INDEX($AG$2:$AJ$2,0,MATCH(MAX(AG219:AJ219),AG219:AJ219,0))</f>
        <v>Tac/Tac</v>
      </c>
      <c r="AS219" s="238">
        <v>3</v>
      </c>
      <c r="AT219" s="197">
        <v>5</v>
      </c>
      <c r="AU219" s="197">
        <v>3</v>
      </c>
      <c r="AV219" s="198">
        <v>2</v>
      </c>
      <c r="AW219" s="19" t="str">
        <f>SUM(AT219:AV219)&amp;IF(ISBLANK(AX219),"","-1")</f>
        <v>10-1</v>
      </c>
      <c r="AX219" s="68" t="s">
        <v>493</v>
      </c>
      <c r="AY219" s="71">
        <v>14</v>
      </c>
      <c r="AZ219" s="11">
        <v>0.22</v>
      </c>
      <c r="BA219" s="270">
        <v>60</v>
      </c>
      <c r="BB219" s="27" t="s">
        <v>276</v>
      </c>
      <c r="BC219" s="27"/>
      <c r="BD219" s="27"/>
      <c r="BE219" s="27"/>
      <c r="BF219" s="54" t="s">
        <v>826</v>
      </c>
      <c r="BG219" s="247" t="s">
        <v>1869</v>
      </c>
      <c r="BH219" s="51"/>
      <c r="BI219" s="64"/>
      <c r="BJ219" s="23" t="s">
        <v>1806</v>
      </c>
      <c r="BK219" s="23" t="s">
        <v>1810</v>
      </c>
      <c r="BL219" s="23" t="s">
        <v>1809</v>
      </c>
      <c r="BM219" s="23" t="s">
        <v>1808</v>
      </c>
      <c r="BN219" s="79" t="s">
        <v>1866</v>
      </c>
      <c r="BO219" s="22" t="s">
        <v>304</v>
      </c>
      <c r="BP219" s="9" t="s">
        <v>305</v>
      </c>
      <c r="BQ219" s="9" t="s">
        <v>306</v>
      </c>
      <c r="BR219" s="68"/>
      <c r="BS219" s="9"/>
      <c r="BT219" s="21" t="s">
        <v>628</v>
      </c>
      <c r="BU219" s="22" t="s">
        <v>303</v>
      </c>
      <c r="BV219" s="22" t="s">
        <v>621</v>
      </c>
      <c r="BW219" s="22" t="s">
        <v>644</v>
      </c>
      <c r="BX219" s="22"/>
      <c r="BY219" s="21" t="s">
        <v>628</v>
      </c>
      <c r="BZ219" s="9" t="s">
        <v>303</v>
      </c>
      <c r="CA219" s="9" t="s">
        <v>303</v>
      </c>
      <c r="CC219" s="23" t="s">
        <v>495</v>
      </c>
      <c r="CD219" s="2" t="s">
        <v>497</v>
      </c>
      <c r="CE219" s="2" t="s">
        <v>492</v>
      </c>
      <c r="CF219" s="2" t="s">
        <v>83</v>
      </c>
      <c r="CG219" s="14"/>
      <c r="CI219" s="23" t="s">
        <v>495</v>
      </c>
      <c r="CJ219" s="2" t="s">
        <v>646</v>
      </c>
      <c r="CK219" s="2" t="s">
        <v>645</v>
      </c>
      <c r="CL219" s="2" t="s">
        <v>647</v>
      </c>
      <c r="CT219" s="252" t="s">
        <v>799</v>
      </c>
    </row>
    <row r="220" spans="1:98" ht="26.1" customHeight="1">
      <c r="A220" s="62">
        <v>155</v>
      </c>
      <c r="B220" s="101" t="s">
        <v>898</v>
      </c>
      <c r="C220" s="103" t="s">
        <v>1281</v>
      </c>
      <c r="D220" s="10" t="s">
        <v>92</v>
      </c>
      <c r="E220" s="258" t="s">
        <v>210</v>
      </c>
      <c r="F220" s="196" t="s">
        <v>717</v>
      </c>
      <c r="G220" s="8">
        <v>5</v>
      </c>
      <c r="H220" s="8" t="s">
        <v>270</v>
      </c>
      <c r="I220" s="2" t="s">
        <v>48</v>
      </c>
      <c r="J220" s="38">
        <v>28500</v>
      </c>
      <c r="K220" s="7" t="s">
        <v>648</v>
      </c>
      <c r="L220" s="11">
        <v>0.9</v>
      </c>
      <c r="M220" s="11">
        <v>4</v>
      </c>
      <c r="N220" s="11">
        <v>3</v>
      </c>
      <c r="O220" s="7" t="s">
        <v>223</v>
      </c>
      <c r="P220" s="11" t="s">
        <v>270</v>
      </c>
      <c r="Q220" s="16">
        <v>200</v>
      </c>
      <c r="R220" s="94">
        <f>ROUND((((SUBSTITUTE(SUBSTITUTE(G220,"U",""),"*","")*1000)/SUBSTITUTE(J220,"*",""))*100+(((SUBSTITUTE(SUBSTITUTE(G220,"U",""),"*","")*1000)/SUBSTITUTE(J220,"*",""))*100*((1/60)*Q220)/100)),0)*(L220)</f>
        <v>16.2</v>
      </c>
      <c r="S220" s="80">
        <f t="shared" si="3"/>
        <v>7</v>
      </c>
      <c r="T220" s="29" t="s">
        <v>720</v>
      </c>
      <c r="U220" s="7" t="s">
        <v>719</v>
      </c>
      <c r="V220" s="7" t="s">
        <v>736</v>
      </c>
      <c r="W220" s="7" t="s">
        <v>732</v>
      </c>
      <c r="X220" s="7" t="s">
        <v>722</v>
      </c>
      <c r="Y220" s="83">
        <f>5-COUNTIF(T220:X220,"-")</f>
        <v>5</v>
      </c>
      <c r="AA220" s="75" t="s">
        <v>719</v>
      </c>
      <c r="AB220" s="75" t="s">
        <v>720</v>
      </c>
      <c r="AC220" s="75" t="s">
        <v>732</v>
      </c>
      <c r="AD220" s="75" t="s">
        <v>722</v>
      </c>
      <c r="AE220" s="75" t="s">
        <v>736</v>
      </c>
      <c r="AG220" s="105">
        <v>4</v>
      </c>
      <c r="AH220" s="105">
        <v>2</v>
      </c>
      <c r="AI220" s="105">
        <v>2</v>
      </c>
      <c r="AJ220" s="70">
        <v>0</v>
      </c>
      <c r="AK220" s="1" t="s">
        <v>270</v>
      </c>
      <c r="AL220" s="144">
        <v>7</v>
      </c>
      <c r="AM220" s="11">
        <v>3</v>
      </c>
      <c r="AN220" s="105">
        <v>2</v>
      </c>
      <c r="AO220" s="105">
        <v>0</v>
      </c>
      <c r="AP220" s="8" t="s">
        <v>270</v>
      </c>
      <c r="AQ220" s="89">
        <f>SUM(AL220:AO220)</f>
        <v>12</v>
      </c>
      <c r="AR220" s="85" t="str">
        <f>INDEX($AL$2:$AO$2,0,MATCH(MAX(AL220:AO220),AL220:AO220,0))&amp;"/"&amp;INDEX($AG$2:$AJ$2,0,MATCH(MAX(AG220:AJ220),AG220:AJ220,0))</f>
        <v>Tac/Tac</v>
      </c>
      <c r="AS220" s="238">
        <v>2</v>
      </c>
      <c r="AT220" s="197">
        <v>4</v>
      </c>
      <c r="AU220" s="33">
        <v>3</v>
      </c>
      <c r="AV220" s="17">
        <v>2</v>
      </c>
      <c r="AW220" s="19" t="str">
        <f>SUM(AT220:AV220)&amp;IF(ISBLANK(AX220),"","-1")</f>
        <v>9</v>
      </c>
      <c r="AX220" s="64"/>
      <c r="AY220" s="71">
        <v>17</v>
      </c>
      <c r="AZ220" s="11">
        <v>0.2</v>
      </c>
      <c r="BA220" s="243">
        <v>70</v>
      </c>
      <c r="BB220" s="27" t="s">
        <v>276</v>
      </c>
      <c r="BC220" s="27" t="s">
        <v>283</v>
      </c>
      <c r="BD220" s="27"/>
      <c r="BE220" s="27"/>
      <c r="BF220" s="54" t="s">
        <v>823</v>
      </c>
      <c r="BH220" s="51"/>
      <c r="BI220" s="64"/>
      <c r="BJ220" s="22"/>
      <c r="BK220" s="9"/>
      <c r="BL220" s="9"/>
      <c r="BM220" s="9"/>
      <c r="BN220" s="68"/>
      <c r="BO220" s="22" t="s">
        <v>304</v>
      </c>
      <c r="BP220" s="9" t="s">
        <v>305</v>
      </c>
      <c r="BQ220" s="9" t="s">
        <v>306</v>
      </c>
      <c r="BR220" s="68"/>
      <c r="BS220" s="22"/>
      <c r="BT220" s="20" t="s">
        <v>572</v>
      </c>
      <c r="BU220" s="23" t="s">
        <v>572</v>
      </c>
      <c r="BV220" s="23" t="s">
        <v>572</v>
      </c>
      <c r="BW220" s="23" t="s">
        <v>572</v>
      </c>
      <c r="BY220" s="20" t="s">
        <v>572</v>
      </c>
      <c r="BZ220" s="2" t="s">
        <v>572</v>
      </c>
      <c r="CA220" s="2" t="s">
        <v>572</v>
      </c>
      <c r="CG220" s="14"/>
      <c r="CT220" s="252" t="s">
        <v>270</v>
      </c>
    </row>
    <row r="221" spans="1:98" ht="26.1" customHeight="1">
      <c r="A221" s="63">
        <v>156</v>
      </c>
      <c r="B221" s="101" t="s">
        <v>1066</v>
      </c>
      <c r="C221" s="103" t="s">
        <v>1282</v>
      </c>
      <c r="D221" s="181" t="s">
        <v>93</v>
      </c>
      <c r="E221" s="258" t="s">
        <v>210</v>
      </c>
      <c r="F221" s="196" t="s">
        <v>717</v>
      </c>
      <c r="G221" s="8">
        <v>5</v>
      </c>
      <c r="H221" s="8" t="s">
        <v>1794</v>
      </c>
      <c r="I221" s="2" t="s">
        <v>48</v>
      </c>
      <c r="J221" s="38">
        <v>31350</v>
      </c>
      <c r="K221" s="7" t="s">
        <v>626</v>
      </c>
      <c r="L221" s="11">
        <v>0.99</v>
      </c>
      <c r="M221" s="11">
        <v>4</v>
      </c>
      <c r="N221" s="11">
        <v>3</v>
      </c>
      <c r="O221" s="7" t="s">
        <v>223</v>
      </c>
      <c r="P221" s="11" t="s">
        <v>270</v>
      </c>
      <c r="Q221" s="16">
        <v>200</v>
      </c>
      <c r="R221" s="94">
        <f>ROUND((((SUBSTITUTE(SUBSTITUTE(G221,"U",""),"*","")*1000)/SUBSTITUTE(J221,"*",""))*100+(((SUBSTITUTE(SUBSTITUTE(G221,"U",""),"*","")*1000)/SUBSTITUTE(J221,"*",""))*100*((1/60)*Q221)/100)),0)*(L221)</f>
        <v>15.84</v>
      </c>
      <c r="S221" s="80">
        <f t="shared" si="3"/>
        <v>7</v>
      </c>
      <c r="T221" s="29" t="s">
        <v>719</v>
      </c>
      <c r="U221" s="7" t="s">
        <v>720</v>
      </c>
      <c r="V221" s="7" t="s">
        <v>732</v>
      </c>
      <c r="W221" s="7" t="s">
        <v>722</v>
      </c>
      <c r="X221" s="7" t="s">
        <v>728</v>
      </c>
      <c r="Y221" s="83">
        <f>5-COUNTIF(T221:X221,"-")</f>
        <v>5</v>
      </c>
      <c r="AA221" s="75" t="s">
        <v>719</v>
      </c>
      <c r="AB221" s="75" t="s">
        <v>720</v>
      </c>
      <c r="AC221" s="75" t="s">
        <v>732</v>
      </c>
      <c r="AD221" s="75" t="s">
        <v>722</v>
      </c>
      <c r="AE221" s="75" t="s">
        <v>728</v>
      </c>
      <c r="AG221" s="105">
        <v>4</v>
      </c>
      <c r="AH221" s="105">
        <v>2</v>
      </c>
      <c r="AI221" s="105">
        <v>2</v>
      </c>
      <c r="AJ221" s="70">
        <v>0</v>
      </c>
      <c r="AK221" s="1" t="s">
        <v>270</v>
      </c>
      <c r="AL221" s="144">
        <v>7</v>
      </c>
      <c r="AM221" s="11">
        <v>2</v>
      </c>
      <c r="AN221" s="105">
        <v>3</v>
      </c>
      <c r="AO221" s="105">
        <v>0</v>
      </c>
      <c r="AP221" s="8" t="s">
        <v>270</v>
      </c>
      <c r="AQ221" s="89">
        <f>SUM(AL221:AO221)</f>
        <v>12</v>
      </c>
      <c r="AR221" s="85" t="str">
        <f>INDEX($AL$2:$AO$2,0,MATCH(MAX(AL221:AO221),AL221:AO221,0))&amp;"/"&amp;INDEX($AG$2:$AJ$2,0,MATCH(MAX(AG221:AJ221),AG221:AJ221,0))</f>
        <v>Tac/Tac</v>
      </c>
      <c r="AS221" s="238">
        <v>2</v>
      </c>
      <c r="AT221" s="197">
        <v>4</v>
      </c>
      <c r="AU221" s="197">
        <v>3</v>
      </c>
      <c r="AV221" s="198">
        <v>3</v>
      </c>
      <c r="AW221" s="19" t="str">
        <f>SUM(AT221:AV221)&amp;IF(ISBLANK(AX221),"","-1")</f>
        <v>10</v>
      </c>
      <c r="AX221" s="64"/>
      <c r="AY221" s="71">
        <v>17</v>
      </c>
      <c r="AZ221" s="11">
        <v>0.2</v>
      </c>
      <c r="BA221" s="243">
        <v>70</v>
      </c>
      <c r="BB221" s="27" t="s">
        <v>276</v>
      </c>
      <c r="BC221" s="27" t="s">
        <v>283</v>
      </c>
      <c r="BD221" s="27"/>
      <c r="BE221" s="27"/>
      <c r="BF221" s="54" t="s">
        <v>825</v>
      </c>
      <c r="BG221" s="247">
        <v>4</v>
      </c>
      <c r="BH221" s="51"/>
      <c r="BI221" s="64"/>
      <c r="BJ221" s="22"/>
      <c r="BK221" s="22"/>
      <c r="BL221" s="22"/>
      <c r="BM221" s="22"/>
      <c r="BN221" s="68"/>
      <c r="BO221" s="22" t="s">
        <v>304</v>
      </c>
      <c r="BP221" s="9" t="s">
        <v>305</v>
      </c>
      <c r="BQ221" s="9" t="s">
        <v>306</v>
      </c>
      <c r="BR221" s="68"/>
      <c r="BS221" s="22"/>
      <c r="BT221" s="20" t="s">
        <v>572</v>
      </c>
      <c r="BU221" s="23" t="s">
        <v>572</v>
      </c>
      <c r="BV221" s="23" t="s">
        <v>572</v>
      </c>
      <c r="BW221" s="23" t="s">
        <v>572</v>
      </c>
      <c r="BY221" s="20" t="s">
        <v>572</v>
      </c>
      <c r="BZ221" s="2" t="s">
        <v>572</v>
      </c>
      <c r="CA221" s="2" t="s">
        <v>572</v>
      </c>
      <c r="CG221" s="14"/>
      <c r="CT221" s="252" t="s">
        <v>270</v>
      </c>
    </row>
    <row r="222" spans="1:98" ht="26.1" customHeight="1">
      <c r="A222" s="184">
        <v>156.19999999999999</v>
      </c>
      <c r="B222" s="101" t="s">
        <v>1066</v>
      </c>
      <c r="C222" s="103" t="s">
        <v>1282</v>
      </c>
      <c r="D222" s="185" t="s">
        <v>93</v>
      </c>
      <c r="E222" s="259" t="s">
        <v>210</v>
      </c>
      <c r="F222" s="184" t="s">
        <v>717</v>
      </c>
      <c r="G222" s="187" t="s">
        <v>1876</v>
      </c>
      <c r="H222" s="187" t="s">
        <v>1782</v>
      </c>
      <c r="I222" s="2" t="s">
        <v>48</v>
      </c>
      <c r="J222" s="38">
        <v>41800</v>
      </c>
      <c r="K222" s="7" t="s">
        <v>626</v>
      </c>
      <c r="L222" s="11">
        <v>0.99</v>
      </c>
      <c r="M222" s="11">
        <v>4</v>
      </c>
      <c r="N222" s="11">
        <v>3</v>
      </c>
      <c r="O222" s="7" t="s">
        <v>223</v>
      </c>
      <c r="P222" s="11" t="s">
        <v>270</v>
      </c>
      <c r="Q222" s="16">
        <v>200</v>
      </c>
      <c r="R222" s="94">
        <f>ROUND((((SUBSTITUTE(SUBSTITUTE(G222,"U",""),"*","")*1000)/SUBSTITUTE(J222,"*",""))*100+(((SUBSTITUTE(SUBSTITUTE(G222,"U",""),"*","")*1000)/SUBSTITUTE(J222,"*",""))*100*((1/60)*Q222)/100)),0)*(L222)</f>
        <v>11.879999999999999</v>
      </c>
      <c r="S222" s="80">
        <f t="shared" si="3"/>
        <v>7</v>
      </c>
      <c r="T222" s="29" t="s">
        <v>719</v>
      </c>
      <c r="U222" s="7" t="s">
        <v>720</v>
      </c>
      <c r="V222" s="7" t="s">
        <v>732</v>
      </c>
      <c r="W222" s="7" t="s">
        <v>722</v>
      </c>
      <c r="X222" s="7" t="s">
        <v>728</v>
      </c>
      <c r="Y222" s="83">
        <f>5-COUNTIF(T222:X222,"-")</f>
        <v>5</v>
      </c>
      <c r="AA222" s="75" t="s">
        <v>719</v>
      </c>
      <c r="AB222" s="75" t="s">
        <v>720</v>
      </c>
      <c r="AC222" s="75" t="s">
        <v>732</v>
      </c>
      <c r="AD222" s="75" t="s">
        <v>722</v>
      </c>
      <c r="AE222" s="75" t="s">
        <v>728</v>
      </c>
      <c r="AG222" s="105">
        <v>4</v>
      </c>
      <c r="AH222" s="105">
        <v>2</v>
      </c>
      <c r="AI222" s="105">
        <v>2</v>
      </c>
      <c r="AJ222" s="70">
        <v>0</v>
      </c>
      <c r="AK222" s="1" t="s">
        <v>270</v>
      </c>
      <c r="AL222" s="144">
        <v>7</v>
      </c>
      <c r="AM222" s="11">
        <v>2</v>
      </c>
      <c r="AN222" s="105">
        <v>3</v>
      </c>
      <c r="AO222" s="105">
        <v>0</v>
      </c>
      <c r="AP222" s="8" t="s">
        <v>270</v>
      </c>
      <c r="AQ222" s="89">
        <f>SUM(AL222:AO222)</f>
        <v>12</v>
      </c>
      <c r="AR222" s="85" t="str">
        <f>INDEX($AL$2:$AO$2,0,MATCH(MAX(AL222:AO222),AL222:AO222,0))&amp;"/"&amp;INDEX($AG$2:$AJ$2,0,MATCH(MAX(AG222:AJ222),AG222:AJ222,0))</f>
        <v>Tac/Tac</v>
      </c>
      <c r="AS222" s="238">
        <v>2</v>
      </c>
      <c r="AT222" s="197">
        <v>5</v>
      </c>
      <c r="AU222" s="197">
        <v>3</v>
      </c>
      <c r="AV222" s="198">
        <v>3</v>
      </c>
      <c r="AW222" s="19" t="str">
        <f>SUM(AT222:AV222)&amp;IF(ISBLANK(AX222),"","-1")</f>
        <v>11</v>
      </c>
      <c r="AX222" s="64"/>
      <c r="AY222" s="71">
        <v>17</v>
      </c>
      <c r="AZ222" s="11">
        <v>0.2</v>
      </c>
      <c r="BA222" s="243">
        <v>70</v>
      </c>
      <c r="BB222" s="27" t="s">
        <v>276</v>
      </c>
      <c r="BC222" s="27" t="s">
        <v>283</v>
      </c>
      <c r="BD222" s="27"/>
      <c r="BE222" s="27"/>
      <c r="BF222" s="54" t="s">
        <v>1875</v>
      </c>
      <c r="BG222" s="247" t="s">
        <v>1870</v>
      </c>
      <c r="BH222" s="51"/>
      <c r="BI222" s="64"/>
      <c r="BJ222" s="23" t="s">
        <v>1806</v>
      </c>
      <c r="BK222" s="23" t="s">
        <v>1810</v>
      </c>
      <c r="BL222" s="23" t="s">
        <v>1809</v>
      </c>
      <c r="BM222" s="23" t="s">
        <v>1808</v>
      </c>
      <c r="BN222" s="79" t="s">
        <v>1866</v>
      </c>
      <c r="BO222" s="22" t="s">
        <v>304</v>
      </c>
      <c r="BP222" s="9" t="s">
        <v>305</v>
      </c>
      <c r="BQ222" s="9" t="s">
        <v>306</v>
      </c>
      <c r="BR222" s="68"/>
      <c r="BS222" s="22"/>
      <c r="BT222" s="20" t="s">
        <v>572</v>
      </c>
      <c r="BU222" s="23" t="s">
        <v>572</v>
      </c>
      <c r="BV222" s="23" t="s">
        <v>572</v>
      </c>
      <c r="BW222" s="23" t="s">
        <v>572</v>
      </c>
      <c r="BY222" s="20" t="s">
        <v>572</v>
      </c>
      <c r="BZ222" s="2" t="s">
        <v>572</v>
      </c>
      <c r="CA222" s="2" t="s">
        <v>572</v>
      </c>
      <c r="CG222" s="14"/>
      <c r="CT222" s="252" t="s">
        <v>270</v>
      </c>
    </row>
    <row r="223" spans="1:98" ht="26.1" customHeight="1">
      <c r="A223" s="63">
        <v>157</v>
      </c>
      <c r="B223" s="101" t="s">
        <v>902</v>
      </c>
      <c r="C223" s="103" t="s">
        <v>1283</v>
      </c>
      <c r="D223" s="39" t="s">
        <v>1787</v>
      </c>
      <c r="E223" s="258" t="s">
        <v>210</v>
      </c>
      <c r="F223" s="196" t="s">
        <v>717</v>
      </c>
      <c r="G223" s="8">
        <v>5</v>
      </c>
      <c r="H223" s="8" t="s">
        <v>1786</v>
      </c>
      <c r="I223" s="2" t="s">
        <v>48</v>
      </c>
      <c r="J223" s="38">
        <v>37950</v>
      </c>
      <c r="K223" s="7" t="s">
        <v>626</v>
      </c>
      <c r="L223" s="11">
        <v>0.92</v>
      </c>
      <c r="M223" s="11">
        <v>4</v>
      </c>
      <c r="N223" s="11">
        <v>3</v>
      </c>
      <c r="O223" s="7" t="s">
        <v>223</v>
      </c>
      <c r="P223" s="11" t="s">
        <v>270</v>
      </c>
      <c r="Q223" s="16">
        <v>750</v>
      </c>
      <c r="R223" s="94">
        <f>ROUND((((SUBSTITUTE(SUBSTITUTE(G223,"U",""),"*","")*1000)/SUBSTITUTE(J223,"*",""))*100+(((SUBSTITUTE(SUBSTITUTE(G223,"U",""),"*","")*1000)/SUBSTITUTE(J223,"*",""))*100*((1/60)*Q223)/100)),0)*(L223)</f>
        <v>13.8</v>
      </c>
      <c r="S223" s="80">
        <f t="shared" si="3"/>
        <v>7</v>
      </c>
      <c r="T223" s="29" t="s">
        <v>719</v>
      </c>
      <c r="U223" s="7" t="s">
        <v>732</v>
      </c>
      <c r="V223" s="7" t="s">
        <v>722</v>
      </c>
      <c r="W223" s="7" t="s">
        <v>730</v>
      </c>
      <c r="X223" s="7" t="s">
        <v>734</v>
      </c>
      <c r="Y223" s="83">
        <f>5-COUNTIF(T223:X223,"-")</f>
        <v>5</v>
      </c>
      <c r="AA223" s="75" t="s">
        <v>719</v>
      </c>
      <c r="AB223" s="75" t="s">
        <v>730</v>
      </c>
      <c r="AC223" s="75" t="s">
        <v>732</v>
      </c>
      <c r="AD223" s="75" t="s">
        <v>722</v>
      </c>
      <c r="AE223" s="75" t="s">
        <v>734</v>
      </c>
      <c r="AG223" s="105">
        <v>4</v>
      </c>
      <c r="AH223" s="105">
        <v>2</v>
      </c>
      <c r="AI223" s="105">
        <v>2</v>
      </c>
      <c r="AJ223" s="70">
        <v>3</v>
      </c>
      <c r="AK223" s="1" t="s">
        <v>270</v>
      </c>
      <c r="AL223" s="144">
        <v>4</v>
      </c>
      <c r="AM223" s="11">
        <v>2</v>
      </c>
      <c r="AN223" s="105">
        <v>2</v>
      </c>
      <c r="AO223" s="105">
        <v>4</v>
      </c>
      <c r="AP223" s="8" t="s">
        <v>270</v>
      </c>
      <c r="AQ223" s="89">
        <f>SUM(AL223:AO223)</f>
        <v>12</v>
      </c>
      <c r="AR223" s="85" t="str">
        <f>INDEX($AL$2:$AO$2,0,MATCH(MAX(AL223:AO223),AL223:AO223,0))&amp;"/"&amp;INDEX($AG$2:$AJ$2,0,MATCH(MAX(AG223:AJ223),AG223:AJ223,0))</f>
        <v>Tac/Tac</v>
      </c>
      <c r="AS223" s="238">
        <v>3</v>
      </c>
      <c r="AT223" s="197">
        <v>4</v>
      </c>
      <c r="AU223" s="197">
        <v>4</v>
      </c>
      <c r="AV223" s="198">
        <v>2</v>
      </c>
      <c r="AW223" s="19" t="str">
        <f>SUM(AT223:AV223)&amp;IF(ISBLANK(AX223),"","-1")</f>
        <v>10-1</v>
      </c>
      <c r="AX223" s="202" t="s">
        <v>1813</v>
      </c>
      <c r="AY223" s="71">
        <v>14</v>
      </c>
      <c r="AZ223" s="11">
        <v>0.22</v>
      </c>
      <c r="BA223" s="270">
        <v>60</v>
      </c>
      <c r="BB223" s="27" t="s">
        <v>276</v>
      </c>
      <c r="BC223" s="27"/>
      <c r="BD223" s="27"/>
      <c r="BE223" s="27"/>
      <c r="BF223" s="54" t="s">
        <v>825</v>
      </c>
      <c r="BG223" s="247">
        <v>4</v>
      </c>
      <c r="BH223" s="51"/>
      <c r="BI223" s="64"/>
      <c r="BJ223" s="22"/>
      <c r="BK223" s="22"/>
      <c r="BL223" s="22"/>
      <c r="BM223" s="22"/>
      <c r="BN223" s="68"/>
      <c r="BO223" s="22" t="s">
        <v>572</v>
      </c>
      <c r="BP223" s="9" t="s">
        <v>572</v>
      </c>
      <c r="BQ223" s="9" t="s">
        <v>572</v>
      </c>
      <c r="BR223" s="68"/>
      <c r="BS223" s="9"/>
      <c r="BT223" s="20" t="s">
        <v>572</v>
      </c>
      <c r="BU223" s="23" t="s">
        <v>572</v>
      </c>
      <c r="BV223" s="23" t="s">
        <v>572</v>
      </c>
      <c r="BW223" s="23" t="s">
        <v>572</v>
      </c>
      <c r="BX223" s="22"/>
      <c r="BY223" s="20" t="s">
        <v>572</v>
      </c>
      <c r="BZ223" s="2" t="s">
        <v>572</v>
      </c>
      <c r="CA223" s="2" t="s">
        <v>572</v>
      </c>
      <c r="CC223" s="30" t="s">
        <v>495</v>
      </c>
      <c r="CD223" s="4" t="s">
        <v>497</v>
      </c>
      <c r="CE223" s="4" t="s">
        <v>492</v>
      </c>
      <c r="CF223" s="4" t="s">
        <v>83</v>
      </c>
      <c r="CG223" s="14"/>
    </row>
    <row r="224" spans="1:98" ht="26.1" customHeight="1">
      <c r="A224" s="184">
        <v>157.19999999999999</v>
      </c>
      <c r="B224" s="101" t="s">
        <v>902</v>
      </c>
      <c r="C224" s="103" t="s">
        <v>1283</v>
      </c>
      <c r="D224" s="188" t="s">
        <v>1787</v>
      </c>
      <c r="E224" s="259" t="s">
        <v>210</v>
      </c>
      <c r="F224" s="184" t="s">
        <v>717</v>
      </c>
      <c r="G224" s="187" t="s">
        <v>1876</v>
      </c>
      <c r="H224" s="187" t="s">
        <v>1782</v>
      </c>
      <c r="I224" s="2" t="s">
        <v>48</v>
      </c>
      <c r="J224" s="38">
        <v>50600</v>
      </c>
      <c r="K224" s="7" t="s">
        <v>626</v>
      </c>
      <c r="L224" s="11">
        <v>0.92</v>
      </c>
      <c r="M224" s="11">
        <v>4</v>
      </c>
      <c r="N224" s="11">
        <v>3</v>
      </c>
      <c r="O224" s="7" t="s">
        <v>223</v>
      </c>
      <c r="P224" s="11" t="s">
        <v>270</v>
      </c>
      <c r="Q224" s="16">
        <v>750</v>
      </c>
      <c r="R224" s="94">
        <f>ROUND((((SUBSTITUTE(SUBSTITUTE(G224,"U",""),"*","")*1000)/SUBSTITUTE(J224,"*",""))*100+(((SUBSTITUTE(SUBSTITUTE(G224,"U",""),"*","")*1000)/SUBSTITUTE(J224,"*",""))*100*((1/60)*Q224)/100)),0)*(L224)</f>
        <v>10.120000000000001</v>
      </c>
      <c r="S224" s="80">
        <f t="shared" si="3"/>
        <v>7</v>
      </c>
      <c r="T224" s="29" t="s">
        <v>719</v>
      </c>
      <c r="U224" s="7" t="s">
        <v>732</v>
      </c>
      <c r="V224" s="7" t="s">
        <v>722</v>
      </c>
      <c r="W224" s="7" t="s">
        <v>730</v>
      </c>
      <c r="X224" s="7" t="s">
        <v>734</v>
      </c>
      <c r="Y224" s="83">
        <f>5-COUNTIF(T224:X224,"-")</f>
        <v>5</v>
      </c>
      <c r="AA224" s="75" t="s">
        <v>719</v>
      </c>
      <c r="AB224" s="75" t="s">
        <v>730</v>
      </c>
      <c r="AC224" s="75" t="s">
        <v>732</v>
      </c>
      <c r="AD224" s="75" t="s">
        <v>722</v>
      </c>
      <c r="AE224" s="75" t="s">
        <v>734</v>
      </c>
      <c r="AG224" s="105">
        <v>4</v>
      </c>
      <c r="AH224" s="105">
        <v>2</v>
      </c>
      <c r="AI224" s="105">
        <v>2</v>
      </c>
      <c r="AJ224" s="70">
        <v>3</v>
      </c>
      <c r="AK224" s="1" t="s">
        <v>270</v>
      </c>
      <c r="AL224" s="144">
        <v>4</v>
      </c>
      <c r="AM224" s="11">
        <v>2</v>
      </c>
      <c r="AN224" s="105">
        <v>2</v>
      </c>
      <c r="AO224" s="105">
        <v>4</v>
      </c>
      <c r="AP224" s="8" t="s">
        <v>270</v>
      </c>
      <c r="AQ224" s="89">
        <f>SUM(AL224:AO224)</f>
        <v>12</v>
      </c>
      <c r="AR224" s="85" t="str">
        <f>INDEX($AL$2:$AO$2,0,MATCH(MAX(AL224:AO224),AL224:AO224,0))&amp;"/"&amp;INDEX($AG$2:$AJ$2,0,MATCH(MAX(AG224:AJ224),AG224:AJ224,0))</f>
        <v>Tac/Tac</v>
      </c>
      <c r="AS224" s="238">
        <v>3</v>
      </c>
      <c r="AT224" s="197">
        <v>5</v>
      </c>
      <c r="AU224" s="197">
        <v>4</v>
      </c>
      <c r="AV224" s="198">
        <v>2</v>
      </c>
      <c r="AW224" s="19" t="str">
        <f>SUM(AT224:AV224)&amp;IF(ISBLANK(AX224),"","-1")</f>
        <v>11-1</v>
      </c>
      <c r="AX224" s="202" t="s">
        <v>1813</v>
      </c>
      <c r="AY224" s="71">
        <v>14</v>
      </c>
      <c r="AZ224" s="11">
        <v>0.22</v>
      </c>
      <c r="BA224" s="270">
        <v>60</v>
      </c>
      <c r="BB224" s="27" t="s">
        <v>276</v>
      </c>
      <c r="BC224" s="27"/>
      <c r="BD224" s="27"/>
      <c r="BE224" s="27"/>
      <c r="BF224" s="54" t="s">
        <v>825</v>
      </c>
      <c r="BG224" s="247" t="s">
        <v>1870</v>
      </c>
      <c r="BH224" s="51"/>
      <c r="BI224" s="64"/>
      <c r="BJ224" s="23" t="s">
        <v>1806</v>
      </c>
      <c r="BK224" s="23" t="s">
        <v>1810</v>
      </c>
      <c r="BL224" s="23" t="s">
        <v>1809</v>
      </c>
      <c r="BM224" s="23" t="s">
        <v>1808</v>
      </c>
      <c r="BN224" s="79" t="s">
        <v>1866</v>
      </c>
      <c r="BO224" s="22" t="s">
        <v>572</v>
      </c>
      <c r="BP224" s="9" t="s">
        <v>572</v>
      </c>
      <c r="BQ224" s="9" t="s">
        <v>572</v>
      </c>
      <c r="BR224" s="68"/>
      <c r="BS224" s="9"/>
      <c r="BT224" s="20" t="s">
        <v>572</v>
      </c>
      <c r="BU224" s="23" t="s">
        <v>572</v>
      </c>
      <c r="BV224" s="23" t="s">
        <v>572</v>
      </c>
      <c r="BW224" s="23" t="s">
        <v>572</v>
      </c>
      <c r="BX224" s="22"/>
      <c r="BY224" s="20" t="s">
        <v>572</v>
      </c>
      <c r="BZ224" s="2" t="s">
        <v>572</v>
      </c>
      <c r="CA224" s="2" t="s">
        <v>572</v>
      </c>
      <c r="CC224" s="30" t="s">
        <v>495</v>
      </c>
      <c r="CD224" s="4" t="s">
        <v>497</v>
      </c>
      <c r="CE224" s="4" t="s">
        <v>492</v>
      </c>
      <c r="CF224" s="4" t="s">
        <v>83</v>
      </c>
      <c r="CG224" s="14"/>
    </row>
    <row r="225" spans="1:98" ht="26.1" customHeight="1">
      <c r="A225" s="62">
        <v>158</v>
      </c>
      <c r="B225" s="101" t="s">
        <v>903</v>
      </c>
      <c r="C225" s="103" t="s">
        <v>1284</v>
      </c>
      <c r="D225" s="10" t="s">
        <v>208</v>
      </c>
      <c r="E225" s="258" t="s">
        <v>210</v>
      </c>
      <c r="F225" s="196" t="s">
        <v>715</v>
      </c>
      <c r="G225" s="8">
        <v>3</v>
      </c>
      <c r="H225" s="8" t="s">
        <v>270</v>
      </c>
      <c r="I225" s="2" t="s">
        <v>563</v>
      </c>
      <c r="J225" s="38">
        <v>19000</v>
      </c>
      <c r="K225" s="7" t="s">
        <v>582</v>
      </c>
      <c r="L225" s="11">
        <v>1.2</v>
      </c>
      <c r="M225" s="11">
        <v>3</v>
      </c>
      <c r="N225" s="11">
        <v>2</v>
      </c>
      <c r="O225" s="7" t="s">
        <v>269</v>
      </c>
      <c r="P225" s="11" t="s">
        <v>270</v>
      </c>
      <c r="Q225" s="16">
        <v>300</v>
      </c>
      <c r="R225" s="94">
        <f>ROUND((((SUBSTITUTE(SUBSTITUTE(G225,"U",""),"*","")*1000)/SUBSTITUTE(J225,"*",""))*100+(((SUBSTITUTE(SUBSTITUTE(G225,"U",""),"*","")*1000)/SUBSTITUTE(J225,"*",""))*100*((1/60)*Q225)/100)),0)*(L225)</f>
        <v>20.399999999999999</v>
      </c>
      <c r="S225" s="80">
        <f t="shared" si="3"/>
        <v>5</v>
      </c>
      <c r="T225" s="29" t="s">
        <v>731</v>
      </c>
      <c r="U225" s="7" t="s">
        <v>732</v>
      </c>
      <c r="V225" s="7" t="s">
        <v>722</v>
      </c>
      <c r="W225" s="7" t="s">
        <v>723</v>
      </c>
      <c r="X225" s="7" t="s">
        <v>270</v>
      </c>
      <c r="Y225" s="83">
        <f>5-COUNTIF(T225:X225,"-")</f>
        <v>4</v>
      </c>
      <c r="AA225" s="75" t="s">
        <v>723</v>
      </c>
      <c r="AB225" s="75" t="s">
        <v>731</v>
      </c>
      <c r="AC225" s="75" t="s">
        <v>732</v>
      </c>
      <c r="AD225" s="75" t="s">
        <v>722</v>
      </c>
      <c r="AE225" s="75" t="s">
        <v>270</v>
      </c>
      <c r="AG225" s="105">
        <v>2</v>
      </c>
      <c r="AH225" s="105">
        <v>2</v>
      </c>
      <c r="AI225" s="105">
        <v>3</v>
      </c>
      <c r="AJ225" s="70">
        <v>0</v>
      </c>
      <c r="AK225" s="1" t="s">
        <v>270</v>
      </c>
      <c r="AL225" s="144">
        <v>2</v>
      </c>
      <c r="AM225" s="11">
        <v>2</v>
      </c>
      <c r="AN225" s="105">
        <v>5</v>
      </c>
      <c r="AO225" s="105">
        <v>0</v>
      </c>
      <c r="AP225" s="8" t="s">
        <v>270</v>
      </c>
      <c r="AQ225" s="89">
        <f>SUM(AL225:AO225)</f>
        <v>9</v>
      </c>
      <c r="AR225" s="85" t="str">
        <f>INDEX($AL$2:$AO$2,0,MATCH(MAX(AL225:AO225),AL225:AO225,0))&amp;"/"&amp;INDEX($AG$2:$AJ$2,0,MATCH(MAX(AG225:AJ225),AG225:AJ225,0))</f>
        <v>Sci/Sci</v>
      </c>
      <c r="AS225" s="238">
        <v>3</v>
      </c>
      <c r="AT225" s="197">
        <v>1</v>
      </c>
      <c r="AU225" s="33">
        <v>2</v>
      </c>
      <c r="AV225" s="17">
        <v>3</v>
      </c>
      <c r="AW225" s="19" t="str">
        <f>SUM(AT225:AV225)&amp;IF(ISBLANK(AX225),"","-1")</f>
        <v>6-1</v>
      </c>
      <c r="AX225" s="68" t="s">
        <v>584</v>
      </c>
      <c r="AY225" s="71">
        <v>14</v>
      </c>
      <c r="AZ225" s="11">
        <v>0.15</v>
      </c>
      <c r="BA225" s="243">
        <v>40</v>
      </c>
      <c r="BB225" s="27" t="s">
        <v>313</v>
      </c>
      <c r="BC225" s="27"/>
      <c r="BD225" s="27"/>
      <c r="BE225" s="27"/>
      <c r="BF225" s="54" t="s">
        <v>757</v>
      </c>
      <c r="BG225" s="247"/>
      <c r="BH225" s="51"/>
      <c r="BI225" s="64"/>
      <c r="BJ225" s="22"/>
      <c r="BK225" s="9"/>
      <c r="BL225" s="9"/>
      <c r="BM225" s="9"/>
      <c r="BN225" s="68"/>
      <c r="BO225" s="22" t="s">
        <v>376</v>
      </c>
      <c r="BP225" s="9" t="s">
        <v>377</v>
      </c>
      <c r="BQ225" s="9" t="s">
        <v>378</v>
      </c>
      <c r="BR225" s="68"/>
      <c r="BS225" s="22"/>
      <c r="BT225" s="20" t="s">
        <v>572</v>
      </c>
      <c r="BU225" s="23" t="s">
        <v>572</v>
      </c>
      <c r="BV225" s="23" t="s">
        <v>572</v>
      </c>
      <c r="CA225" s="14"/>
      <c r="CC225" s="23" t="s">
        <v>583</v>
      </c>
      <c r="CD225" s="2" t="s">
        <v>333</v>
      </c>
      <c r="CE225" s="2" t="s">
        <v>315</v>
      </c>
      <c r="CG225" s="14"/>
      <c r="CI225" s="23" t="s">
        <v>583</v>
      </c>
      <c r="CJ225" s="2" t="s">
        <v>364</v>
      </c>
      <c r="CK225" s="2" t="s">
        <v>365</v>
      </c>
      <c r="CL225" s="2" t="s">
        <v>366</v>
      </c>
      <c r="CM225" s="2" t="s">
        <v>367</v>
      </c>
      <c r="CN225" s="2" t="s">
        <v>315</v>
      </c>
      <c r="CT225" s="252" t="s">
        <v>792</v>
      </c>
    </row>
    <row r="226" spans="1:98" ht="26.1" customHeight="1">
      <c r="A226" s="62">
        <v>159</v>
      </c>
      <c r="B226" s="101" t="s">
        <v>904</v>
      </c>
      <c r="C226" s="103" t="s">
        <v>1285</v>
      </c>
      <c r="D226" s="10" t="s">
        <v>209</v>
      </c>
      <c r="E226" s="258" t="s">
        <v>210</v>
      </c>
      <c r="F226" s="196" t="s">
        <v>713</v>
      </c>
      <c r="G226" s="8">
        <v>4</v>
      </c>
      <c r="H226" s="8" t="s">
        <v>270</v>
      </c>
      <c r="I226" s="2" t="s">
        <v>563</v>
      </c>
      <c r="J226" s="38">
        <v>23750</v>
      </c>
      <c r="K226" s="7" t="s">
        <v>564</v>
      </c>
      <c r="L226" s="11">
        <v>1.2</v>
      </c>
      <c r="M226" s="11">
        <v>3</v>
      </c>
      <c r="N226" s="11">
        <v>3</v>
      </c>
      <c r="O226" s="7" t="s">
        <v>269</v>
      </c>
      <c r="P226" s="11" t="s">
        <v>270</v>
      </c>
      <c r="Q226" s="16">
        <v>500</v>
      </c>
      <c r="R226" s="94">
        <f>ROUND((((SUBSTITUTE(SUBSTITUTE(G226,"U",""),"*","")*1000)/SUBSTITUTE(J226,"*",""))*100+(((SUBSTITUTE(SUBSTITUTE(G226,"U",""),"*","")*1000)/SUBSTITUTE(J226,"*",""))*100*((1/60)*Q226)/100)),0)*(L226)</f>
        <v>21.599999999999998</v>
      </c>
      <c r="S226" s="80">
        <f t="shared" si="3"/>
        <v>6</v>
      </c>
      <c r="T226" s="29" t="s">
        <v>731</v>
      </c>
      <c r="U226" s="7" t="s">
        <v>736</v>
      </c>
      <c r="V226" s="7" t="s">
        <v>732</v>
      </c>
      <c r="W226" s="7" t="s">
        <v>722</v>
      </c>
      <c r="X226" s="7" t="s">
        <v>737</v>
      </c>
      <c r="Y226" s="83">
        <f>5-COUNTIF(T226:X226,"-")</f>
        <v>5</v>
      </c>
      <c r="AA226" s="75" t="s">
        <v>737</v>
      </c>
      <c r="AB226" s="75" t="s">
        <v>731</v>
      </c>
      <c r="AC226" s="75" t="s">
        <v>732</v>
      </c>
      <c r="AD226" s="75" t="s">
        <v>722</v>
      </c>
      <c r="AE226" s="75" t="s">
        <v>736</v>
      </c>
      <c r="AG226" s="105">
        <v>2</v>
      </c>
      <c r="AH226" s="105">
        <v>2</v>
      </c>
      <c r="AI226" s="105">
        <v>4</v>
      </c>
      <c r="AJ226" s="70">
        <v>0</v>
      </c>
      <c r="AK226" s="1" t="s">
        <v>270</v>
      </c>
      <c r="AL226" s="144">
        <v>2</v>
      </c>
      <c r="AM226" s="11">
        <v>3</v>
      </c>
      <c r="AN226" s="105">
        <v>6</v>
      </c>
      <c r="AO226" s="105">
        <v>0</v>
      </c>
      <c r="AP226" s="8" t="s">
        <v>270</v>
      </c>
      <c r="AQ226" s="89">
        <f>SUM(AL226:AO226)</f>
        <v>11</v>
      </c>
      <c r="AR226" s="85" t="str">
        <f>INDEX($AL$2:$AO$2,0,MATCH(MAX(AL226:AO226),AL226:AO226,0))&amp;"/"&amp;INDEX($AG$2:$AJ$2,0,MATCH(MAX(AG226:AJ226),AG226:AJ226,0))</f>
        <v>Sci/Sci</v>
      </c>
      <c r="AS226" s="238">
        <v>3</v>
      </c>
      <c r="AT226" s="197">
        <v>2</v>
      </c>
      <c r="AU226" s="33">
        <v>3</v>
      </c>
      <c r="AV226" s="17">
        <v>3</v>
      </c>
      <c r="AW226" s="19" t="str">
        <f>SUM(AT226:AV226)&amp;IF(ISBLANK(AX226),"","-1")</f>
        <v>8-1</v>
      </c>
      <c r="AX226" s="68" t="s">
        <v>566</v>
      </c>
      <c r="AY226" s="71">
        <v>13</v>
      </c>
      <c r="AZ226" s="11">
        <v>0.15</v>
      </c>
      <c r="BA226" s="243">
        <v>40</v>
      </c>
      <c r="BB226" s="27" t="s">
        <v>313</v>
      </c>
      <c r="BC226" s="27"/>
      <c r="BD226" s="27"/>
      <c r="BE226" s="27"/>
      <c r="BF226" s="54" t="s">
        <v>759</v>
      </c>
      <c r="BG226" s="247"/>
      <c r="BH226" s="51"/>
      <c r="BI226" s="64"/>
      <c r="BJ226" s="22"/>
      <c r="BK226" s="9"/>
      <c r="BL226" s="9"/>
      <c r="BM226" s="9"/>
      <c r="BN226" s="68"/>
      <c r="BO226" s="22" t="s">
        <v>359</v>
      </c>
      <c r="BP226" s="9" t="s">
        <v>360</v>
      </c>
      <c r="BQ226" s="9" t="s">
        <v>361</v>
      </c>
      <c r="BR226" s="68"/>
      <c r="BS226" s="9"/>
      <c r="BT226" s="20" t="s">
        <v>572</v>
      </c>
      <c r="BU226" s="23" t="s">
        <v>572</v>
      </c>
      <c r="BV226" s="23" t="s">
        <v>572</v>
      </c>
      <c r="CA226" s="14"/>
      <c r="CC226" s="23" t="s">
        <v>565</v>
      </c>
      <c r="CD226" s="2" t="s">
        <v>333</v>
      </c>
      <c r="CE226" s="2" t="s">
        <v>315</v>
      </c>
      <c r="CG226" s="14"/>
      <c r="CI226" s="23" t="s">
        <v>565</v>
      </c>
      <c r="CJ226" s="2" t="s">
        <v>364</v>
      </c>
      <c r="CK226" s="2" t="s">
        <v>365</v>
      </c>
      <c r="CL226" s="2" t="s">
        <v>366</v>
      </c>
      <c r="CM226" s="2" t="s">
        <v>367</v>
      </c>
      <c r="CN226" s="2" t="s">
        <v>315</v>
      </c>
      <c r="CT226" s="252" t="s">
        <v>790</v>
      </c>
    </row>
    <row r="227" spans="1:98" ht="26.1" customHeight="1">
      <c r="A227" s="63">
        <v>160</v>
      </c>
      <c r="B227" s="101" t="s">
        <v>905</v>
      </c>
      <c r="C227" s="103" t="s">
        <v>1286</v>
      </c>
      <c r="D227" s="181" t="s">
        <v>110</v>
      </c>
      <c r="E227" s="258" t="s">
        <v>210</v>
      </c>
      <c r="F227" s="196" t="s">
        <v>711</v>
      </c>
      <c r="G227" s="8">
        <v>5</v>
      </c>
      <c r="H227" s="8" t="s">
        <v>1794</v>
      </c>
      <c r="I227" s="2" t="s">
        <v>563</v>
      </c>
      <c r="J227" s="38">
        <v>28500</v>
      </c>
      <c r="K227" s="7" t="s">
        <v>616</v>
      </c>
      <c r="L227" s="11">
        <v>1.2</v>
      </c>
      <c r="M227" s="11">
        <v>3</v>
      </c>
      <c r="N227" s="11">
        <v>3</v>
      </c>
      <c r="O227" s="7" t="s">
        <v>269</v>
      </c>
      <c r="P227" s="42" t="s">
        <v>270</v>
      </c>
      <c r="Q227" s="16">
        <v>750</v>
      </c>
      <c r="R227" s="94">
        <f>ROUND((((SUBSTITUTE(SUBSTITUTE(G227,"U",""),"*","")*1000)/SUBSTITUTE(J227,"*",""))*100+(((SUBSTITUTE(SUBSTITUTE(G227,"U",""),"*","")*1000)/SUBSTITUTE(J227,"*",""))*100*((1/60)*Q227)/100)),0)*(L227)</f>
        <v>24</v>
      </c>
      <c r="S227" s="80">
        <f t="shared" si="3"/>
        <v>6</v>
      </c>
      <c r="T227" s="29" t="s">
        <v>731</v>
      </c>
      <c r="U227" s="7" t="s">
        <v>736</v>
      </c>
      <c r="V227" s="7" t="s">
        <v>732</v>
      </c>
      <c r="W227" s="7" t="s">
        <v>730</v>
      </c>
      <c r="X227" s="7" t="s">
        <v>733</v>
      </c>
      <c r="Y227" s="83">
        <f>5-COUNTIF(T227:X227,"-")</f>
        <v>5</v>
      </c>
      <c r="AA227" s="75" t="s">
        <v>733</v>
      </c>
      <c r="AB227" s="75" t="s">
        <v>730</v>
      </c>
      <c r="AC227" s="75" t="s">
        <v>731</v>
      </c>
      <c r="AD227" s="75" t="s">
        <v>732</v>
      </c>
      <c r="AE227" s="75" t="s">
        <v>736</v>
      </c>
      <c r="AG227" s="105">
        <v>2</v>
      </c>
      <c r="AH227" s="105">
        <v>2</v>
      </c>
      <c r="AI227" s="105">
        <v>0</v>
      </c>
      <c r="AJ227" s="70">
        <v>4</v>
      </c>
      <c r="AK227" s="1" t="s">
        <v>270</v>
      </c>
      <c r="AL227" s="144">
        <v>2</v>
      </c>
      <c r="AM227" s="11">
        <v>3</v>
      </c>
      <c r="AN227" s="105">
        <v>0</v>
      </c>
      <c r="AO227" s="105">
        <v>7</v>
      </c>
      <c r="AP227" s="8" t="s">
        <v>270</v>
      </c>
      <c r="AQ227" s="89">
        <f>SUM(AL227:AO227)</f>
        <v>12</v>
      </c>
      <c r="AR227" s="85" t="str">
        <f>INDEX($AL$2:$AO$2,0,MATCH(MAX(AL227:AO227),AL227:AO227,0))&amp;"/"&amp;INDEX($AG$2:$AJ$2,0,MATCH(MAX(AG227:AJ227),AG227:AJ227,0))</f>
        <v>Uni/Uni</v>
      </c>
      <c r="AS227" s="238">
        <v>3</v>
      </c>
      <c r="AT227" s="197">
        <v>2</v>
      </c>
      <c r="AU227" s="197">
        <v>3</v>
      </c>
      <c r="AV227" s="198">
        <v>4</v>
      </c>
      <c r="AW227" s="19" t="str">
        <f>SUM(AT227:AV227)&amp;IF(ISBLANK(AX227),"","-1")</f>
        <v>9-1</v>
      </c>
      <c r="AX227" s="68" t="s">
        <v>618</v>
      </c>
      <c r="AY227" s="71">
        <v>11</v>
      </c>
      <c r="AZ227" s="11">
        <v>0.15</v>
      </c>
      <c r="BA227" s="243">
        <v>40</v>
      </c>
      <c r="BB227" s="27" t="s">
        <v>313</v>
      </c>
      <c r="BC227" s="27"/>
      <c r="BD227" s="27"/>
      <c r="BE227" s="27"/>
      <c r="BF227" s="54" t="s">
        <v>760</v>
      </c>
      <c r="BG227" s="247"/>
      <c r="BH227" s="51"/>
      <c r="BI227" s="64"/>
      <c r="BJ227" s="22"/>
      <c r="BK227" s="22"/>
      <c r="BL227" s="22"/>
      <c r="BM227" s="22"/>
      <c r="BN227" s="68"/>
      <c r="BO227" s="22" t="s">
        <v>413</v>
      </c>
      <c r="BP227" s="9" t="s">
        <v>414</v>
      </c>
      <c r="BQ227" s="9" t="s">
        <v>415</v>
      </c>
      <c r="BR227" s="68"/>
      <c r="BS227" s="22"/>
      <c r="BT227" s="20" t="s">
        <v>572</v>
      </c>
      <c r="BU227" s="23" t="s">
        <v>572</v>
      </c>
      <c r="BV227" s="23" t="s">
        <v>572</v>
      </c>
      <c r="BY227" s="20" t="s">
        <v>572</v>
      </c>
      <c r="BZ227" s="2" t="s">
        <v>572</v>
      </c>
      <c r="CA227" s="2" t="s">
        <v>572</v>
      </c>
      <c r="CC227" s="23" t="s">
        <v>617</v>
      </c>
      <c r="CD227" s="2" t="s">
        <v>333</v>
      </c>
      <c r="CE227" s="2" t="s">
        <v>315</v>
      </c>
      <c r="CG227" s="14"/>
      <c r="CI227" s="23" t="s">
        <v>617</v>
      </c>
      <c r="CJ227" s="2" t="s">
        <v>364</v>
      </c>
      <c r="CK227" s="2" t="s">
        <v>365</v>
      </c>
      <c r="CL227" s="2" t="s">
        <v>366</v>
      </c>
      <c r="CM227" s="2" t="s">
        <v>367</v>
      </c>
      <c r="CN227" s="2" t="s">
        <v>315</v>
      </c>
      <c r="CT227" s="252" t="s">
        <v>795</v>
      </c>
    </row>
    <row r="228" spans="1:98" ht="26.1" customHeight="1">
      <c r="A228" s="184">
        <v>160.19999999999999</v>
      </c>
      <c r="B228" s="101" t="s">
        <v>905</v>
      </c>
      <c r="C228" s="103" t="s">
        <v>1286</v>
      </c>
      <c r="D228" s="185" t="s">
        <v>110</v>
      </c>
      <c r="E228" s="259" t="s">
        <v>210</v>
      </c>
      <c r="F228" s="184" t="s">
        <v>711</v>
      </c>
      <c r="G228" s="187" t="s">
        <v>1876</v>
      </c>
      <c r="H228" s="187" t="s">
        <v>1782</v>
      </c>
      <c r="I228" s="2" t="s">
        <v>563</v>
      </c>
      <c r="J228" s="38">
        <v>38000</v>
      </c>
      <c r="K228" s="7" t="s">
        <v>616</v>
      </c>
      <c r="L228" s="11">
        <v>1.2</v>
      </c>
      <c r="M228" s="11">
        <v>3</v>
      </c>
      <c r="N228" s="11">
        <v>3</v>
      </c>
      <c r="O228" s="7" t="s">
        <v>269</v>
      </c>
      <c r="P228" s="42" t="s">
        <v>270</v>
      </c>
      <c r="Q228" s="16">
        <v>750</v>
      </c>
      <c r="R228" s="94">
        <f>ROUND((((SUBSTITUTE(SUBSTITUTE(G228,"U",""),"*","")*1000)/SUBSTITUTE(J228,"*",""))*100+(((SUBSTITUTE(SUBSTITUTE(G228,"U",""),"*","")*1000)/SUBSTITUTE(J228,"*",""))*100*((1/60)*Q228)/100)),0)*(L228)</f>
        <v>18</v>
      </c>
      <c r="S228" s="80">
        <f t="shared" si="3"/>
        <v>6</v>
      </c>
      <c r="T228" s="29" t="s">
        <v>731</v>
      </c>
      <c r="U228" s="7" t="s">
        <v>736</v>
      </c>
      <c r="V228" s="7" t="s">
        <v>732</v>
      </c>
      <c r="W228" s="7" t="s">
        <v>730</v>
      </c>
      <c r="X228" s="7" t="s">
        <v>733</v>
      </c>
      <c r="Y228" s="83">
        <f>5-COUNTIF(T228:X228,"-")</f>
        <v>5</v>
      </c>
      <c r="AA228" s="75" t="s">
        <v>733</v>
      </c>
      <c r="AB228" s="75" t="s">
        <v>730</v>
      </c>
      <c r="AC228" s="75" t="s">
        <v>731</v>
      </c>
      <c r="AD228" s="75" t="s">
        <v>732</v>
      </c>
      <c r="AE228" s="75" t="s">
        <v>736</v>
      </c>
      <c r="AG228" s="105">
        <v>2</v>
      </c>
      <c r="AH228" s="105">
        <v>2</v>
      </c>
      <c r="AI228" s="105">
        <v>0</v>
      </c>
      <c r="AJ228" s="70">
        <v>4</v>
      </c>
      <c r="AK228" s="1" t="s">
        <v>270</v>
      </c>
      <c r="AL228" s="144">
        <v>2</v>
      </c>
      <c r="AM228" s="11">
        <v>3</v>
      </c>
      <c r="AN228" s="105">
        <v>0</v>
      </c>
      <c r="AO228" s="105">
        <v>7</v>
      </c>
      <c r="AP228" s="8" t="s">
        <v>270</v>
      </c>
      <c r="AQ228" s="89">
        <f>SUM(AL228:AO228)</f>
        <v>12</v>
      </c>
      <c r="AR228" s="85" t="str">
        <f>INDEX($AL$2:$AO$2,0,MATCH(MAX(AL228:AO228),AL228:AO228,0))&amp;"/"&amp;INDEX($AG$2:$AJ$2,0,MATCH(MAX(AG228:AJ228),AG228:AJ228,0))</f>
        <v>Uni/Uni</v>
      </c>
      <c r="AS228" s="238">
        <v>3</v>
      </c>
      <c r="AT228" s="197">
        <v>2</v>
      </c>
      <c r="AU228" s="197">
        <v>3</v>
      </c>
      <c r="AV228" s="198">
        <v>5</v>
      </c>
      <c r="AW228" s="19" t="str">
        <f>SUM(AT228:AV228)&amp;IF(ISBLANK(AX228),"","-1")</f>
        <v>10-1</v>
      </c>
      <c r="AX228" s="68" t="s">
        <v>618</v>
      </c>
      <c r="AY228" s="71">
        <v>11</v>
      </c>
      <c r="AZ228" s="11">
        <v>0.15</v>
      </c>
      <c r="BA228" s="243">
        <v>40</v>
      </c>
      <c r="BB228" s="27" t="s">
        <v>313</v>
      </c>
      <c r="BC228" s="27"/>
      <c r="BD228" s="27"/>
      <c r="BE228" s="27"/>
      <c r="BF228" s="54" t="s">
        <v>1867</v>
      </c>
      <c r="BG228" s="247" t="s">
        <v>1869</v>
      </c>
      <c r="BH228" s="51"/>
      <c r="BI228" s="64"/>
      <c r="BJ228" s="23" t="s">
        <v>1802</v>
      </c>
      <c r="BK228" s="23" t="s">
        <v>1803</v>
      </c>
      <c r="BL228" s="23" t="s">
        <v>1804</v>
      </c>
      <c r="BM228" s="23" t="s">
        <v>1812</v>
      </c>
      <c r="BN228" s="79" t="s">
        <v>1866</v>
      </c>
      <c r="BO228" s="22" t="s">
        <v>413</v>
      </c>
      <c r="BP228" s="9" t="s">
        <v>414</v>
      </c>
      <c r="BQ228" s="9" t="s">
        <v>415</v>
      </c>
      <c r="BR228" s="68"/>
      <c r="BS228" s="9"/>
      <c r="BT228" s="20" t="s">
        <v>572</v>
      </c>
      <c r="BU228" s="23" t="s">
        <v>572</v>
      </c>
      <c r="BV228" s="23" t="s">
        <v>572</v>
      </c>
      <c r="BY228" s="20" t="s">
        <v>572</v>
      </c>
      <c r="BZ228" s="2" t="s">
        <v>572</v>
      </c>
      <c r="CA228" s="2" t="s">
        <v>572</v>
      </c>
      <c r="CC228" s="23" t="s">
        <v>617</v>
      </c>
      <c r="CD228" s="2" t="s">
        <v>333</v>
      </c>
      <c r="CE228" s="2" t="s">
        <v>315</v>
      </c>
      <c r="CG228" s="14"/>
      <c r="CI228" s="23" t="s">
        <v>617</v>
      </c>
      <c r="CJ228" s="2" t="s">
        <v>364</v>
      </c>
      <c r="CK228" s="2" t="s">
        <v>365</v>
      </c>
      <c r="CL228" s="2" t="s">
        <v>366</v>
      </c>
      <c r="CM228" s="2" t="s">
        <v>367</v>
      </c>
      <c r="CN228" s="2" t="s">
        <v>315</v>
      </c>
      <c r="CT228" s="252" t="s">
        <v>795</v>
      </c>
    </row>
    <row r="229" spans="1:98" ht="26.1" customHeight="1">
      <c r="A229" s="63">
        <v>161</v>
      </c>
      <c r="B229" s="101" t="s">
        <v>906</v>
      </c>
      <c r="C229" s="103" t="s">
        <v>1287</v>
      </c>
      <c r="D229" s="181" t="s">
        <v>112</v>
      </c>
      <c r="E229" s="258" t="s">
        <v>210</v>
      </c>
      <c r="F229" s="196" t="s">
        <v>711</v>
      </c>
      <c r="G229" s="8">
        <v>5</v>
      </c>
      <c r="H229" s="8" t="s">
        <v>1786</v>
      </c>
      <c r="I229" s="2" t="s">
        <v>563</v>
      </c>
      <c r="J229" s="38">
        <v>30000</v>
      </c>
      <c r="K229" s="7" t="s">
        <v>420</v>
      </c>
      <c r="L229" s="11">
        <v>1.45</v>
      </c>
      <c r="M229" s="11">
        <v>3</v>
      </c>
      <c r="N229" s="11">
        <v>3</v>
      </c>
      <c r="O229" s="7" t="s">
        <v>269</v>
      </c>
      <c r="P229" s="42" t="s">
        <v>270</v>
      </c>
      <c r="Q229" s="16">
        <v>250</v>
      </c>
      <c r="R229" s="94">
        <f>ROUND((((SUBSTITUTE(SUBSTITUTE(G229,"U",""),"*","")*1000)/SUBSTITUTE(J229,"*",""))*100+(((SUBSTITUTE(SUBSTITUTE(G229,"U",""),"*","")*1000)/SUBSTITUTE(J229,"*",""))*100*((1/60)*Q229)/100)),0)*(L229)</f>
        <v>24.65</v>
      </c>
      <c r="S229" s="80">
        <f t="shared" si="3"/>
        <v>6</v>
      </c>
      <c r="T229" s="29" t="s">
        <v>736</v>
      </c>
      <c r="U229" s="7" t="s">
        <v>737</v>
      </c>
      <c r="V229" s="7" t="s">
        <v>722</v>
      </c>
      <c r="W229" s="7" t="s">
        <v>730</v>
      </c>
      <c r="X229" s="7" t="s">
        <v>729</v>
      </c>
      <c r="Y229" s="83">
        <f>5-COUNTIF(T229:X229,"-")</f>
        <v>5</v>
      </c>
      <c r="AA229" s="75" t="s">
        <v>737</v>
      </c>
      <c r="AB229" s="75" t="s">
        <v>730</v>
      </c>
      <c r="AC229" s="75" t="s">
        <v>729</v>
      </c>
      <c r="AD229" s="75" t="s">
        <v>722</v>
      </c>
      <c r="AE229" s="75" t="s">
        <v>736</v>
      </c>
      <c r="AG229" s="105">
        <v>0</v>
      </c>
      <c r="AH229" s="105">
        <v>1</v>
      </c>
      <c r="AI229" s="105">
        <v>4</v>
      </c>
      <c r="AJ229" s="70">
        <v>3</v>
      </c>
      <c r="AK229" s="1" t="s">
        <v>270</v>
      </c>
      <c r="AL229" s="144">
        <v>0</v>
      </c>
      <c r="AM229" s="11">
        <v>1</v>
      </c>
      <c r="AN229" s="105">
        <v>6</v>
      </c>
      <c r="AO229" s="105">
        <v>5</v>
      </c>
      <c r="AP229" s="8" t="s">
        <v>270</v>
      </c>
      <c r="AQ229" s="89">
        <f>SUM(AL229:AO229)</f>
        <v>12</v>
      </c>
      <c r="AR229" s="85" t="str">
        <f>INDEX($AL$2:$AO$2,0,MATCH(MAX(AL229:AO229),AL229:AO229,0))&amp;"/"&amp;INDEX($AG$2:$AJ$2,0,MATCH(MAX(AG229:AJ229),AG229:AJ229,0))</f>
        <v>Sci/Sci</v>
      </c>
      <c r="AS229" s="238">
        <v>3</v>
      </c>
      <c r="AT229" s="197">
        <v>3</v>
      </c>
      <c r="AU229" s="197">
        <v>3</v>
      </c>
      <c r="AV229" s="198">
        <v>4</v>
      </c>
      <c r="AW229" s="19" t="str">
        <f>SUM(AT229:AV229)&amp;IF(ISBLANK(AX229),"","-1")</f>
        <v>10-1</v>
      </c>
      <c r="AX229" s="68" t="s">
        <v>298</v>
      </c>
      <c r="AY229" s="71">
        <v>15</v>
      </c>
      <c r="AZ229" s="11">
        <v>0.2</v>
      </c>
      <c r="BA229" s="270">
        <v>70</v>
      </c>
      <c r="BB229" s="27" t="s">
        <v>331</v>
      </c>
      <c r="BC229" s="27"/>
      <c r="BD229" s="27"/>
      <c r="BE229" s="27"/>
      <c r="BF229" s="21" t="s">
        <v>14</v>
      </c>
      <c r="BH229" s="51"/>
      <c r="BI229" s="64"/>
      <c r="BJ229" s="22"/>
      <c r="BK229" s="22"/>
      <c r="BL229" s="22"/>
      <c r="BM229" s="22"/>
      <c r="BN229" s="68"/>
      <c r="BO229" s="22" t="s">
        <v>304</v>
      </c>
      <c r="BP229" s="9" t="s">
        <v>305</v>
      </c>
      <c r="BQ229" s="9" t="s">
        <v>306</v>
      </c>
      <c r="BR229" s="68"/>
      <c r="BS229" s="22"/>
      <c r="BT229" s="20" t="s">
        <v>572</v>
      </c>
      <c r="BU229" s="23" t="s">
        <v>572</v>
      </c>
      <c r="BV229" s="23" t="s">
        <v>572</v>
      </c>
      <c r="BY229" s="20" t="s">
        <v>572</v>
      </c>
      <c r="BZ229" s="2" t="s">
        <v>572</v>
      </c>
      <c r="CA229" s="2" t="s">
        <v>572</v>
      </c>
      <c r="CC229" s="23" t="s">
        <v>333</v>
      </c>
      <c r="CD229" s="2" t="s">
        <v>315</v>
      </c>
      <c r="CE229" s="2" t="s">
        <v>421</v>
      </c>
      <c r="CG229" s="14"/>
      <c r="CI229" s="23" t="s">
        <v>364</v>
      </c>
      <c r="CJ229" s="2" t="s">
        <v>365</v>
      </c>
      <c r="CK229" s="2" t="s">
        <v>366</v>
      </c>
      <c r="CL229" s="2" t="s">
        <v>367</v>
      </c>
      <c r="CM229" s="2" t="s">
        <v>315</v>
      </c>
      <c r="CT229" s="252" t="s">
        <v>774</v>
      </c>
    </row>
    <row r="230" spans="1:98" ht="26.1" customHeight="1">
      <c r="A230" s="184">
        <v>161.19999999999999</v>
      </c>
      <c r="B230" s="101" t="s">
        <v>906</v>
      </c>
      <c r="C230" s="103" t="s">
        <v>1287</v>
      </c>
      <c r="D230" s="185" t="s">
        <v>112</v>
      </c>
      <c r="E230" s="259" t="s">
        <v>210</v>
      </c>
      <c r="F230" s="184" t="s">
        <v>711</v>
      </c>
      <c r="G230" s="187" t="s">
        <v>1876</v>
      </c>
      <c r="H230" s="187" t="s">
        <v>1782</v>
      </c>
      <c r="I230" s="2" t="s">
        <v>563</v>
      </c>
      <c r="J230" s="38">
        <v>40000</v>
      </c>
      <c r="K230" s="7" t="s">
        <v>420</v>
      </c>
      <c r="L230" s="11">
        <v>1.45</v>
      </c>
      <c r="M230" s="11">
        <v>3</v>
      </c>
      <c r="N230" s="11">
        <v>3</v>
      </c>
      <c r="O230" s="7" t="s">
        <v>269</v>
      </c>
      <c r="P230" s="42" t="s">
        <v>270</v>
      </c>
      <c r="Q230" s="16">
        <v>250</v>
      </c>
      <c r="R230" s="94">
        <f>ROUND((((SUBSTITUTE(SUBSTITUTE(G230,"U",""),"*","")*1000)/SUBSTITUTE(J230,"*",""))*100+(((SUBSTITUTE(SUBSTITUTE(G230,"U",""),"*","")*1000)/SUBSTITUTE(J230,"*",""))*100*((1/60)*Q230)/100)),0)*(L230)</f>
        <v>18.849999999999998</v>
      </c>
      <c r="S230" s="80">
        <f t="shared" si="3"/>
        <v>6</v>
      </c>
      <c r="T230" s="29" t="s">
        <v>736</v>
      </c>
      <c r="U230" s="7" t="s">
        <v>737</v>
      </c>
      <c r="V230" s="7" t="s">
        <v>722</v>
      </c>
      <c r="W230" s="7" t="s">
        <v>730</v>
      </c>
      <c r="X230" s="7" t="s">
        <v>729</v>
      </c>
      <c r="Y230" s="83">
        <f>5-COUNTIF(T230:X230,"-")</f>
        <v>5</v>
      </c>
      <c r="AA230" s="75" t="s">
        <v>737</v>
      </c>
      <c r="AB230" s="75" t="s">
        <v>730</v>
      </c>
      <c r="AC230" s="75" t="s">
        <v>729</v>
      </c>
      <c r="AD230" s="75" t="s">
        <v>722</v>
      </c>
      <c r="AE230" s="75" t="s">
        <v>736</v>
      </c>
      <c r="AG230" s="105">
        <v>0</v>
      </c>
      <c r="AH230" s="105">
        <v>1</v>
      </c>
      <c r="AI230" s="105">
        <v>4</v>
      </c>
      <c r="AJ230" s="70">
        <v>3</v>
      </c>
      <c r="AK230" s="1" t="s">
        <v>270</v>
      </c>
      <c r="AL230" s="144">
        <v>0</v>
      </c>
      <c r="AM230" s="11">
        <v>1</v>
      </c>
      <c r="AN230" s="105">
        <v>6</v>
      </c>
      <c r="AO230" s="105">
        <v>5</v>
      </c>
      <c r="AP230" s="8" t="s">
        <v>270</v>
      </c>
      <c r="AQ230" s="89">
        <f>SUM(AL230:AO230)</f>
        <v>12</v>
      </c>
      <c r="AR230" s="85" t="str">
        <f>INDEX($AL$2:$AO$2,0,MATCH(MAX(AL230:AO230),AL230:AO230,0))&amp;"/"&amp;INDEX($AG$2:$AJ$2,0,MATCH(MAX(AG230:AJ230),AG230:AJ230,0))</f>
        <v>Sci/Sci</v>
      </c>
      <c r="AS230" s="238">
        <v>3</v>
      </c>
      <c r="AT230" s="197">
        <v>3</v>
      </c>
      <c r="AU230" s="197">
        <v>3</v>
      </c>
      <c r="AV230" s="198">
        <v>5</v>
      </c>
      <c r="AW230" s="19" t="str">
        <f>SUM(AT230:AV230)&amp;IF(ISBLANK(AX230),"","-1")</f>
        <v>11-1</v>
      </c>
      <c r="AX230" s="68" t="s">
        <v>298</v>
      </c>
      <c r="AY230" s="71">
        <v>15</v>
      </c>
      <c r="AZ230" s="11">
        <v>0.2</v>
      </c>
      <c r="BA230" s="270">
        <v>70</v>
      </c>
      <c r="BB230" s="27" t="s">
        <v>331</v>
      </c>
      <c r="BC230" s="27"/>
      <c r="BD230" s="27"/>
      <c r="BE230" s="27"/>
      <c r="BF230" s="21" t="s">
        <v>14</v>
      </c>
      <c r="BG230" s="247" t="s">
        <v>1869</v>
      </c>
      <c r="BH230" s="51"/>
      <c r="BI230" s="64"/>
      <c r="BJ230" s="23" t="s">
        <v>1802</v>
      </c>
      <c r="BK230" s="23" t="s">
        <v>1803</v>
      </c>
      <c r="BL230" s="23" t="s">
        <v>1804</v>
      </c>
      <c r="BM230" s="23" t="s">
        <v>1812</v>
      </c>
      <c r="BN230" s="79" t="s">
        <v>1866</v>
      </c>
      <c r="BO230" s="22" t="s">
        <v>304</v>
      </c>
      <c r="BP230" s="9" t="s">
        <v>305</v>
      </c>
      <c r="BQ230" s="9" t="s">
        <v>306</v>
      </c>
      <c r="BR230" s="68"/>
      <c r="BS230" s="9"/>
      <c r="BT230" s="20" t="s">
        <v>572</v>
      </c>
      <c r="BU230" s="23" t="s">
        <v>572</v>
      </c>
      <c r="BV230" s="23" t="s">
        <v>572</v>
      </c>
      <c r="BY230" s="20" t="s">
        <v>572</v>
      </c>
      <c r="BZ230" s="2" t="s">
        <v>572</v>
      </c>
      <c r="CA230" s="2" t="s">
        <v>572</v>
      </c>
      <c r="CC230" s="23" t="s">
        <v>333</v>
      </c>
      <c r="CD230" s="2" t="s">
        <v>315</v>
      </c>
      <c r="CE230" s="2" t="s">
        <v>421</v>
      </c>
      <c r="CG230" s="14"/>
      <c r="CI230" s="23" t="s">
        <v>364</v>
      </c>
      <c r="CJ230" s="2" t="s">
        <v>365</v>
      </c>
      <c r="CK230" s="2" t="s">
        <v>366</v>
      </c>
      <c r="CL230" s="2" t="s">
        <v>367</v>
      </c>
      <c r="CM230" s="2" t="s">
        <v>315</v>
      </c>
      <c r="CT230" s="252" t="s">
        <v>774</v>
      </c>
    </row>
    <row r="231" spans="1:98" ht="26.1" customHeight="1">
      <c r="A231" s="63">
        <v>162</v>
      </c>
      <c r="B231" s="182" t="s">
        <v>907</v>
      </c>
      <c r="C231" s="183" t="s">
        <v>1288</v>
      </c>
      <c r="D231" s="181" t="s">
        <v>111</v>
      </c>
      <c r="E231" s="258" t="s">
        <v>210</v>
      </c>
      <c r="F231" s="196" t="s">
        <v>717</v>
      </c>
      <c r="G231" s="8">
        <v>5</v>
      </c>
      <c r="H231" s="8" t="s">
        <v>1794</v>
      </c>
      <c r="I231" s="2" t="s">
        <v>563</v>
      </c>
      <c r="J231" s="38">
        <v>31350</v>
      </c>
      <c r="K231" s="7" t="s">
        <v>649</v>
      </c>
      <c r="L231" s="11">
        <v>1.32</v>
      </c>
      <c r="M231" s="11">
        <v>3</v>
      </c>
      <c r="N231" s="11">
        <v>3</v>
      </c>
      <c r="O231" s="7" t="s">
        <v>269</v>
      </c>
      <c r="P231" s="42" t="s">
        <v>270</v>
      </c>
      <c r="Q231" s="16">
        <v>750</v>
      </c>
      <c r="R231" s="94">
        <f>ROUND((((SUBSTITUTE(SUBSTITUTE(G231,"U",""),"*","")*1000)/SUBSTITUTE(J231,"*",""))*100+(((SUBSTITUTE(SUBSTITUTE(G231,"U",""),"*","")*1000)/SUBSTITUTE(J231,"*",""))*100*((1/60)*Q231)/100)),0)*(L231)</f>
        <v>23.76</v>
      </c>
      <c r="S231" s="80">
        <f t="shared" si="3"/>
        <v>6</v>
      </c>
      <c r="T231" s="29" t="s">
        <v>731</v>
      </c>
      <c r="U231" s="7" t="s">
        <v>732</v>
      </c>
      <c r="V231" s="7" t="s">
        <v>736</v>
      </c>
      <c r="W231" s="7" t="s">
        <v>737</v>
      </c>
      <c r="X231" s="7" t="s">
        <v>723</v>
      </c>
      <c r="Y231" s="83">
        <f>5-COUNTIF(T231:X231,"-")</f>
        <v>5</v>
      </c>
      <c r="AA231" s="75" t="s">
        <v>737</v>
      </c>
      <c r="AB231" s="75" t="s">
        <v>723</v>
      </c>
      <c r="AC231" s="75" t="s">
        <v>731</v>
      </c>
      <c r="AD231" s="75" t="s">
        <v>732</v>
      </c>
      <c r="AE231" s="75" t="s">
        <v>736</v>
      </c>
      <c r="AG231" s="105">
        <v>2</v>
      </c>
      <c r="AH231" s="105">
        <v>2</v>
      </c>
      <c r="AI231" s="105">
        <v>4</v>
      </c>
      <c r="AJ231" s="70">
        <v>0</v>
      </c>
      <c r="AK231" s="1" t="s">
        <v>270</v>
      </c>
      <c r="AL231" s="144">
        <v>2</v>
      </c>
      <c r="AM231" s="11">
        <v>3</v>
      </c>
      <c r="AN231" s="105">
        <v>7</v>
      </c>
      <c r="AO231" s="105">
        <v>0</v>
      </c>
      <c r="AP231" s="8" t="s">
        <v>270</v>
      </c>
      <c r="AQ231" s="89">
        <f>SUM(AL231:AO231)</f>
        <v>12</v>
      </c>
      <c r="AR231" s="85" t="str">
        <f>INDEX($AL$2:$AO$2,0,MATCH(MAX(AL231:AO231),AL231:AO231,0))&amp;"/"&amp;INDEX($AG$2:$AJ$2,0,MATCH(MAX(AG231:AJ231),AG231:AJ231,0))</f>
        <v>Sci/Sci</v>
      </c>
      <c r="AS231" s="238">
        <v>3</v>
      </c>
      <c r="AT231" s="197">
        <v>3</v>
      </c>
      <c r="AU231" s="197">
        <v>3</v>
      </c>
      <c r="AV231" s="198">
        <v>4</v>
      </c>
      <c r="AW231" s="19" t="str">
        <f>SUM(AT231:AV231)&amp;IF(ISBLANK(AX231),"","-1")</f>
        <v>10</v>
      </c>
      <c r="AX231" s="64"/>
      <c r="AY231" s="71">
        <v>11</v>
      </c>
      <c r="AZ231" s="11">
        <v>0.15</v>
      </c>
      <c r="BA231" s="243">
        <v>40</v>
      </c>
      <c r="BB231" s="27" t="s">
        <v>331</v>
      </c>
      <c r="BC231" s="27"/>
      <c r="BD231" s="27"/>
      <c r="BE231" s="27"/>
      <c r="BF231" s="54" t="s">
        <v>825</v>
      </c>
      <c r="BG231" s="247">
        <v>4</v>
      </c>
      <c r="BH231" s="51"/>
      <c r="BI231" s="64"/>
      <c r="BJ231" s="22"/>
      <c r="BK231" s="22"/>
      <c r="BL231" s="22"/>
      <c r="BM231" s="22"/>
      <c r="BN231" s="68"/>
      <c r="BO231" s="22" t="s">
        <v>304</v>
      </c>
      <c r="BP231" s="9" t="s">
        <v>305</v>
      </c>
      <c r="BQ231" s="9" t="s">
        <v>306</v>
      </c>
      <c r="BR231" s="68"/>
      <c r="BS231" s="22"/>
      <c r="BT231" s="21" t="s">
        <v>628</v>
      </c>
      <c r="BU231" s="22" t="s">
        <v>628</v>
      </c>
      <c r="BV231" s="22" t="s">
        <v>303</v>
      </c>
      <c r="BY231" s="21" t="s">
        <v>628</v>
      </c>
      <c r="BZ231" s="9" t="s">
        <v>303</v>
      </c>
      <c r="CA231" s="9" t="s">
        <v>628</v>
      </c>
      <c r="CC231" s="23" t="s">
        <v>333</v>
      </c>
      <c r="CD231" s="2" t="s">
        <v>315</v>
      </c>
      <c r="CG231" s="14"/>
      <c r="CI231" s="23" t="s">
        <v>364</v>
      </c>
      <c r="CJ231" s="2" t="s">
        <v>365</v>
      </c>
      <c r="CK231" s="2" t="s">
        <v>366</v>
      </c>
      <c r="CL231" s="2" t="s">
        <v>367</v>
      </c>
      <c r="CM231" s="2" t="s">
        <v>315</v>
      </c>
      <c r="CT231" s="252" t="s">
        <v>774</v>
      </c>
    </row>
    <row r="232" spans="1:98" ht="26.1" customHeight="1">
      <c r="A232" s="184">
        <v>162.19999999999999</v>
      </c>
      <c r="B232" s="182" t="s">
        <v>907</v>
      </c>
      <c r="C232" s="183" t="s">
        <v>1288</v>
      </c>
      <c r="D232" s="185" t="s">
        <v>111</v>
      </c>
      <c r="E232" s="259" t="s">
        <v>210</v>
      </c>
      <c r="F232" s="184" t="s">
        <v>717</v>
      </c>
      <c r="G232" s="187" t="s">
        <v>1876</v>
      </c>
      <c r="H232" s="187" t="s">
        <v>1782</v>
      </c>
      <c r="I232" s="2" t="s">
        <v>563</v>
      </c>
      <c r="J232" s="38">
        <v>41800</v>
      </c>
      <c r="K232" s="7" t="s">
        <v>649</v>
      </c>
      <c r="L232" s="11">
        <v>1.32</v>
      </c>
      <c r="M232" s="11">
        <v>3</v>
      </c>
      <c r="N232" s="11">
        <v>3</v>
      </c>
      <c r="O232" s="7" t="s">
        <v>269</v>
      </c>
      <c r="P232" s="42" t="s">
        <v>270</v>
      </c>
      <c r="Q232" s="16">
        <v>750</v>
      </c>
      <c r="R232" s="94">
        <f>ROUND((((SUBSTITUTE(SUBSTITUTE(G232,"U",""),"*","")*1000)/SUBSTITUTE(J232,"*",""))*100+(((SUBSTITUTE(SUBSTITUTE(G232,"U",""),"*","")*1000)/SUBSTITUTE(J232,"*",""))*100*((1/60)*Q232)/100)),0)*(L232)</f>
        <v>17.16</v>
      </c>
      <c r="S232" s="80">
        <f t="shared" si="3"/>
        <v>6</v>
      </c>
      <c r="T232" s="29" t="s">
        <v>731</v>
      </c>
      <c r="U232" s="7" t="s">
        <v>732</v>
      </c>
      <c r="V232" s="7" t="s">
        <v>736</v>
      </c>
      <c r="W232" s="7" t="s">
        <v>737</v>
      </c>
      <c r="X232" s="7" t="s">
        <v>723</v>
      </c>
      <c r="Y232" s="83">
        <f>5-COUNTIF(T232:X232,"-")</f>
        <v>5</v>
      </c>
      <c r="AA232" s="75" t="s">
        <v>737</v>
      </c>
      <c r="AB232" s="75" t="s">
        <v>723</v>
      </c>
      <c r="AC232" s="75" t="s">
        <v>731</v>
      </c>
      <c r="AD232" s="75" t="s">
        <v>732</v>
      </c>
      <c r="AE232" s="75" t="s">
        <v>736</v>
      </c>
      <c r="AG232" s="105">
        <v>2</v>
      </c>
      <c r="AH232" s="105">
        <v>2</v>
      </c>
      <c r="AI232" s="105">
        <v>4</v>
      </c>
      <c r="AJ232" s="70">
        <v>0</v>
      </c>
      <c r="AK232" s="1" t="s">
        <v>270</v>
      </c>
      <c r="AL232" s="144">
        <v>2</v>
      </c>
      <c r="AM232" s="11">
        <v>3</v>
      </c>
      <c r="AN232" s="105">
        <v>7</v>
      </c>
      <c r="AO232" s="105">
        <v>0</v>
      </c>
      <c r="AP232" s="8" t="s">
        <v>270</v>
      </c>
      <c r="AQ232" s="89">
        <f>SUM(AL232:AO232)</f>
        <v>12</v>
      </c>
      <c r="AR232" s="85" t="str">
        <f>INDEX($AL$2:$AO$2,0,MATCH(MAX(AL232:AO232),AL232:AO232,0))&amp;"/"&amp;INDEX($AG$2:$AJ$2,0,MATCH(MAX(AG232:AJ232),AG232:AJ232,0))</f>
        <v>Sci/Sci</v>
      </c>
      <c r="AS232" s="238">
        <v>3</v>
      </c>
      <c r="AT232" s="197">
        <v>3</v>
      </c>
      <c r="AU232" s="197">
        <v>3</v>
      </c>
      <c r="AV232" s="198">
        <v>5</v>
      </c>
      <c r="AW232" s="19" t="str">
        <f>SUM(AT232:AV232)&amp;IF(ISBLANK(AX232),"","-1")</f>
        <v>11</v>
      </c>
      <c r="AX232" s="64"/>
      <c r="AY232" s="71">
        <v>11</v>
      </c>
      <c r="AZ232" s="11">
        <v>0.15</v>
      </c>
      <c r="BA232" s="243">
        <v>40</v>
      </c>
      <c r="BB232" s="27" t="s">
        <v>331</v>
      </c>
      <c r="BC232" s="27"/>
      <c r="BD232" s="27"/>
      <c r="BE232" s="27"/>
      <c r="BF232" s="54" t="s">
        <v>825</v>
      </c>
      <c r="BG232" s="247" t="s">
        <v>1870</v>
      </c>
      <c r="BH232" s="51"/>
      <c r="BI232" s="64"/>
      <c r="BJ232" s="23" t="s">
        <v>1802</v>
      </c>
      <c r="BK232" s="23" t="s">
        <v>1803</v>
      </c>
      <c r="BL232" s="23" t="s">
        <v>1804</v>
      </c>
      <c r="BM232" s="23" t="s">
        <v>1812</v>
      </c>
      <c r="BN232" s="79" t="s">
        <v>1866</v>
      </c>
      <c r="BO232" s="22" t="s">
        <v>304</v>
      </c>
      <c r="BP232" s="9" t="s">
        <v>305</v>
      </c>
      <c r="BQ232" s="9" t="s">
        <v>306</v>
      </c>
      <c r="BR232" s="68"/>
      <c r="BS232" s="22"/>
      <c r="BT232" s="21" t="s">
        <v>628</v>
      </c>
      <c r="BU232" s="22" t="s">
        <v>628</v>
      </c>
      <c r="BV232" s="22" t="s">
        <v>303</v>
      </c>
      <c r="BY232" s="21" t="s">
        <v>628</v>
      </c>
      <c r="BZ232" s="9" t="s">
        <v>303</v>
      </c>
      <c r="CA232" s="9" t="s">
        <v>628</v>
      </c>
      <c r="CC232" s="23" t="s">
        <v>333</v>
      </c>
      <c r="CD232" s="2" t="s">
        <v>315</v>
      </c>
      <c r="CG232" s="14"/>
      <c r="CI232" s="23" t="s">
        <v>364</v>
      </c>
      <c r="CJ232" s="2" t="s">
        <v>365</v>
      </c>
      <c r="CK232" s="2" t="s">
        <v>366</v>
      </c>
      <c r="CL232" s="2" t="s">
        <v>367</v>
      </c>
      <c r="CM232" s="2" t="s">
        <v>315</v>
      </c>
      <c r="CT232" s="252" t="s">
        <v>774</v>
      </c>
    </row>
    <row r="233" spans="1:98" ht="26.1" customHeight="1">
      <c r="A233" s="62">
        <v>163</v>
      </c>
      <c r="B233" s="101" t="s">
        <v>1071</v>
      </c>
      <c r="C233" s="103" t="s">
        <v>1289</v>
      </c>
      <c r="D233" s="10" t="s">
        <v>199</v>
      </c>
      <c r="E233" s="258" t="s">
        <v>210</v>
      </c>
      <c r="F233" s="196" t="s">
        <v>715</v>
      </c>
      <c r="G233" s="8">
        <v>3</v>
      </c>
      <c r="H233" s="8" t="s">
        <v>270</v>
      </c>
      <c r="I233" s="2" t="s">
        <v>107</v>
      </c>
      <c r="J233" s="38">
        <v>26000</v>
      </c>
      <c r="K233" s="7" t="s">
        <v>577</v>
      </c>
      <c r="L233" s="11">
        <v>1</v>
      </c>
      <c r="M233" s="11">
        <v>3</v>
      </c>
      <c r="N233" s="11">
        <v>3</v>
      </c>
      <c r="O233" s="7" t="s">
        <v>269</v>
      </c>
      <c r="P233" s="11">
        <v>1</v>
      </c>
      <c r="Q233" s="16">
        <v>1000</v>
      </c>
      <c r="R233" s="94">
        <f>ROUND((((SUBSTITUTE(SUBSTITUTE(G233,"U",""),"*","")*1000)/SUBSTITUTE(J233,"*",""))*100+(((SUBSTITUTE(SUBSTITUTE(G233,"U",""),"*","")*1000)/SUBSTITUTE(J233,"*",""))*100*((1/60)*Q233)/100)),0)*(L233)</f>
        <v>13</v>
      </c>
      <c r="S233" s="80" t="str">
        <f t="shared" si="3"/>
        <v>6+1</v>
      </c>
      <c r="T233" s="29" t="s">
        <v>731</v>
      </c>
      <c r="U233" s="7" t="s">
        <v>736</v>
      </c>
      <c r="V233" s="7" t="s">
        <v>721</v>
      </c>
      <c r="W233" s="7" t="s">
        <v>728</v>
      </c>
      <c r="X233" s="7" t="s">
        <v>722</v>
      </c>
      <c r="Y233" s="83">
        <f>5-COUNTIF(T233:X233,"-")</f>
        <v>5</v>
      </c>
      <c r="AA233" s="75" t="s">
        <v>721</v>
      </c>
      <c r="AB233" s="75" t="s">
        <v>731</v>
      </c>
      <c r="AC233" s="75" t="s">
        <v>722</v>
      </c>
      <c r="AD233" s="75" t="s">
        <v>736</v>
      </c>
      <c r="AE233" s="75" t="s">
        <v>728</v>
      </c>
      <c r="AG233" s="105">
        <v>2</v>
      </c>
      <c r="AH233" s="105">
        <v>3</v>
      </c>
      <c r="AI233" s="105">
        <v>2</v>
      </c>
      <c r="AJ233" s="70">
        <v>0</v>
      </c>
      <c r="AK233" s="1" t="s">
        <v>270</v>
      </c>
      <c r="AL233" s="144">
        <v>2</v>
      </c>
      <c r="AM233" s="11">
        <v>4</v>
      </c>
      <c r="AN233" s="105">
        <v>3</v>
      </c>
      <c r="AO233" s="105">
        <v>0</v>
      </c>
      <c r="AP233" s="8" t="s">
        <v>270</v>
      </c>
      <c r="AQ233" s="89">
        <f>SUM(AL233:AO233)</f>
        <v>9</v>
      </c>
      <c r="AR233" s="85" t="str">
        <f>INDEX($AL$2:$AO$2,0,MATCH(MAX(AL233:AO233),AL233:AO233,0))&amp;"/"&amp;INDEX($AG$2:$AJ$2,0,MATCH(MAX(AG233:AJ233),AG233:AJ233,0))</f>
        <v>Eng/Eng</v>
      </c>
      <c r="AS233" s="238">
        <v>4</v>
      </c>
      <c r="AT233" s="197">
        <v>1</v>
      </c>
      <c r="AU233" s="33">
        <v>2</v>
      </c>
      <c r="AV233" s="17">
        <v>2</v>
      </c>
      <c r="AW233" s="19" t="str">
        <f>SUM(AT233:AV233)&amp;IF(ISBLANK(AX233),"","-1")</f>
        <v>5</v>
      </c>
      <c r="AX233" s="109"/>
      <c r="AY233" s="71">
        <v>9</v>
      </c>
      <c r="AZ233" s="11">
        <v>0.17</v>
      </c>
      <c r="BA233" s="270">
        <v>40</v>
      </c>
      <c r="BB233" s="27" t="s">
        <v>225</v>
      </c>
      <c r="BC233" s="27"/>
      <c r="BD233" s="27"/>
      <c r="BE233" s="27"/>
      <c r="BF233" s="54" t="s">
        <v>757</v>
      </c>
      <c r="BG233" s="247"/>
      <c r="BH233" s="22" t="s">
        <v>579</v>
      </c>
      <c r="BI233" s="64"/>
      <c r="BJ233" s="22"/>
      <c r="BK233" s="9"/>
      <c r="BL233" s="9"/>
      <c r="BM233" s="9"/>
      <c r="BN233" s="68"/>
      <c r="BO233" s="22" t="s">
        <v>359</v>
      </c>
      <c r="BP233" s="9" t="s">
        <v>360</v>
      </c>
      <c r="BQ233" s="9" t="s">
        <v>361</v>
      </c>
      <c r="BR233" s="68"/>
      <c r="BS233" s="22"/>
      <c r="BT233" s="21" t="s">
        <v>546</v>
      </c>
      <c r="BU233" s="22" t="s">
        <v>551</v>
      </c>
      <c r="BV233" s="22" t="s">
        <v>363</v>
      </c>
      <c r="CA233" s="14"/>
      <c r="CC233" s="23" t="s">
        <v>578</v>
      </c>
      <c r="CD233" s="2" t="s">
        <v>325</v>
      </c>
      <c r="CG233" s="14"/>
      <c r="CI233" s="23" t="s">
        <v>578</v>
      </c>
      <c r="CJ233" s="2" t="s">
        <v>459</v>
      </c>
      <c r="CK233" s="2" t="s">
        <v>460</v>
      </c>
      <c r="CL233" s="2" t="s">
        <v>461</v>
      </c>
      <c r="CM233" s="2" t="s">
        <v>462</v>
      </c>
      <c r="CT233" s="252" t="s">
        <v>791</v>
      </c>
    </row>
    <row r="234" spans="1:98" ht="26.1" customHeight="1">
      <c r="A234" s="62">
        <v>164</v>
      </c>
      <c r="B234" s="101" t="s">
        <v>1073</v>
      </c>
      <c r="C234" s="103" t="s">
        <v>1290</v>
      </c>
      <c r="D234" s="10" t="s">
        <v>200</v>
      </c>
      <c r="E234" s="258" t="s">
        <v>210</v>
      </c>
      <c r="F234" s="196" t="s">
        <v>713</v>
      </c>
      <c r="G234" s="8">
        <v>4</v>
      </c>
      <c r="H234" s="8" t="s">
        <v>270</v>
      </c>
      <c r="I234" s="2" t="s">
        <v>107</v>
      </c>
      <c r="J234" s="38">
        <v>32500</v>
      </c>
      <c r="K234" s="7" t="s">
        <v>554</v>
      </c>
      <c r="L234" s="11">
        <v>1</v>
      </c>
      <c r="M234" s="11">
        <v>4</v>
      </c>
      <c r="N234" s="11">
        <v>3</v>
      </c>
      <c r="O234" s="7" t="s">
        <v>269</v>
      </c>
      <c r="P234" s="11">
        <v>1</v>
      </c>
      <c r="Q234" s="16">
        <v>1750</v>
      </c>
      <c r="R234" s="94">
        <f>ROUND((((SUBSTITUTE(SUBSTITUTE(G234,"U",""),"*","")*1000)/SUBSTITUTE(J234,"*",""))*100+(((SUBSTITUTE(SUBSTITUTE(G234,"U",""),"*","")*1000)/SUBSTITUTE(J234,"*",""))*100*((1/60)*Q234)/100)),0)*(L234)</f>
        <v>16</v>
      </c>
      <c r="S234" s="80" t="str">
        <f t="shared" si="3"/>
        <v>7+1</v>
      </c>
      <c r="T234" s="29" t="s">
        <v>731</v>
      </c>
      <c r="U234" s="7" t="s">
        <v>727</v>
      </c>
      <c r="V234" s="7" t="s">
        <v>732</v>
      </c>
      <c r="W234" s="7" t="s">
        <v>722</v>
      </c>
      <c r="X234" s="7" t="s">
        <v>728</v>
      </c>
      <c r="Y234" s="83">
        <f>5-COUNTIF(T234:X234,"-")</f>
        <v>5</v>
      </c>
      <c r="AA234" s="75" t="s">
        <v>727</v>
      </c>
      <c r="AB234" s="75" t="s">
        <v>731</v>
      </c>
      <c r="AC234" s="75" t="s">
        <v>732</v>
      </c>
      <c r="AD234" s="75" t="s">
        <v>722</v>
      </c>
      <c r="AE234" s="75" t="s">
        <v>728</v>
      </c>
      <c r="AG234" s="105">
        <v>2</v>
      </c>
      <c r="AH234" s="105">
        <v>4</v>
      </c>
      <c r="AI234" s="105">
        <v>2</v>
      </c>
      <c r="AJ234" s="70">
        <v>0</v>
      </c>
      <c r="AK234" s="1" t="s">
        <v>270</v>
      </c>
      <c r="AL234" s="144">
        <v>2</v>
      </c>
      <c r="AM234" s="11">
        <v>6</v>
      </c>
      <c r="AN234" s="105">
        <v>3</v>
      </c>
      <c r="AO234" s="105">
        <v>0</v>
      </c>
      <c r="AP234" s="8" t="s">
        <v>270</v>
      </c>
      <c r="AQ234" s="89">
        <f>SUM(AL234:AO234)</f>
        <v>11</v>
      </c>
      <c r="AR234" s="85" t="str">
        <f>INDEX($AL$2:$AO$2,0,MATCH(MAX(AL234:AO234),AL234:AO234,0))&amp;"/"&amp;INDEX($AG$2:$AJ$2,0,MATCH(MAX(AG234:AJ234),AG234:AJ234,0))</f>
        <v>Eng/Eng</v>
      </c>
      <c r="AS234" s="238">
        <v>4</v>
      </c>
      <c r="AT234" s="197">
        <v>2</v>
      </c>
      <c r="AU234" s="33">
        <v>3</v>
      </c>
      <c r="AV234" s="17">
        <v>2</v>
      </c>
      <c r="AW234" s="19" t="str">
        <f>SUM(AT234:AV234)&amp;IF(ISBLANK(AX234),"","-1")</f>
        <v>7</v>
      </c>
      <c r="AX234" s="109"/>
      <c r="AY234" s="71">
        <v>8</v>
      </c>
      <c r="AZ234" s="11">
        <v>0.17</v>
      </c>
      <c r="BA234" s="243">
        <v>20</v>
      </c>
      <c r="BB234" s="27" t="s">
        <v>225</v>
      </c>
      <c r="BC234" s="27"/>
      <c r="BD234" s="27"/>
      <c r="BE234" s="27"/>
      <c r="BF234" s="54" t="s">
        <v>759</v>
      </c>
      <c r="BG234" s="247"/>
      <c r="BH234" s="22" t="s">
        <v>560</v>
      </c>
      <c r="BI234" s="64"/>
      <c r="BJ234" s="22"/>
      <c r="BK234" s="9"/>
      <c r="BL234" s="9"/>
      <c r="BM234" s="9"/>
      <c r="BN234" s="68"/>
      <c r="BO234" s="22" t="s">
        <v>424</v>
      </c>
      <c r="BP234" s="9" t="s">
        <v>425</v>
      </c>
      <c r="BQ234" s="9" t="s">
        <v>426</v>
      </c>
      <c r="BR234" s="68"/>
      <c r="BS234" s="9"/>
      <c r="BT234" s="21" t="s">
        <v>556</v>
      </c>
      <c r="BU234" s="22" t="s">
        <v>557</v>
      </c>
      <c r="BV234" s="22" t="s">
        <v>558</v>
      </c>
      <c r="BW234" s="22" t="s">
        <v>429</v>
      </c>
      <c r="BX234" s="22"/>
      <c r="BY234" s="21" t="s">
        <v>557</v>
      </c>
      <c r="BZ234" s="9" t="s">
        <v>429</v>
      </c>
      <c r="CA234" s="15" t="s">
        <v>559</v>
      </c>
      <c r="CC234" s="23" t="s">
        <v>555</v>
      </c>
      <c r="CD234" s="2" t="s">
        <v>325</v>
      </c>
      <c r="CG234" s="14"/>
      <c r="CI234" s="23" t="s">
        <v>555</v>
      </c>
      <c r="CJ234" s="2" t="s">
        <v>459</v>
      </c>
      <c r="CK234" s="2" t="s">
        <v>460</v>
      </c>
      <c r="CL234" s="2" t="s">
        <v>461</v>
      </c>
      <c r="CM234" s="2" t="s">
        <v>462</v>
      </c>
      <c r="CT234" s="252" t="s">
        <v>789</v>
      </c>
    </row>
    <row r="235" spans="1:98" ht="26.1" customHeight="1">
      <c r="A235" s="63">
        <v>165</v>
      </c>
      <c r="B235" s="101" t="s">
        <v>1072</v>
      </c>
      <c r="C235" s="103" t="s">
        <v>1291</v>
      </c>
      <c r="D235" s="181" t="s">
        <v>118</v>
      </c>
      <c r="E235" s="258" t="s">
        <v>210</v>
      </c>
      <c r="F235" s="196" t="s">
        <v>711</v>
      </c>
      <c r="G235" s="8">
        <v>5</v>
      </c>
      <c r="H235" s="8" t="s">
        <v>1794</v>
      </c>
      <c r="I235" s="2" t="s">
        <v>107</v>
      </c>
      <c r="J235" s="38">
        <v>39000</v>
      </c>
      <c r="K235" s="7" t="s">
        <v>444</v>
      </c>
      <c r="L235" s="11">
        <v>1</v>
      </c>
      <c r="M235" s="11">
        <v>4</v>
      </c>
      <c r="N235" s="11">
        <v>4</v>
      </c>
      <c r="O235" s="7" t="s">
        <v>269</v>
      </c>
      <c r="P235" s="11">
        <v>1</v>
      </c>
      <c r="Q235" s="16">
        <v>2000</v>
      </c>
      <c r="R235" s="94">
        <f>ROUND((((SUBSTITUTE(SUBSTITUTE(G235,"U",""),"*","")*1000)/SUBSTITUTE(J235,"*",""))*100+(((SUBSTITUTE(SUBSTITUTE(G235,"U",""),"*","")*1000)/SUBSTITUTE(J235,"*",""))*100*((1/60)*Q235)/100)),0)*(L235)</f>
        <v>17</v>
      </c>
      <c r="S235" s="80" t="str">
        <f t="shared" si="3"/>
        <v>8+1</v>
      </c>
      <c r="T235" s="29" t="s">
        <v>731</v>
      </c>
      <c r="U235" s="7" t="s">
        <v>721</v>
      </c>
      <c r="V235" s="7" t="s">
        <v>719</v>
      </c>
      <c r="W235" s="7" t="s">
        <v>728</v>
      </c>
      <c r="X235" s="7" t="s">
        <v>722</v>
      </c>
      <c r="Y235" s="83">
        <f>5-COUNTIF(T235:X235,"-")</f>
        <v>5</v>
      </c>
      <c r="AA235" s="75" t="s">
        <v>719</v>
      </c>
      <c r="AB235" s="75" t="s">
        <v>721</v>
      </c>
      <c r="AC235" s="75" t="s">
        <v>731</v>
      </c>
      <c r="AD235" s="75" t="s">
        <v>722</v>
      </c>
      <c r="AE235" s="75" t="s">
        <v>728</v>
      </c>
      <c r="AG235" s="105">
        <v>4</v>
      </c>
      <c r="AH235" s="105">
        <v>3</v>
      </c>
      <c r="AI235" s="105">
        <v>2</v>
      </c>
      <c r="AJ235" s="70">
        <v>0</v>
      </c>
      <c r="AK235" s="1" t="s">
        <v>270</v>
      </c>
      <c r="AL235" s="144">
        <v>6</v>
      </c>
      <c r="AM235" s="11">
        <v>3</v>
      </c>
      <c r="AN235" s="105">
        <v>3</v>
      </c>
      <c r="AO235" s="105">
        <v>0</v>
      </c>
      <c r="AP235" s="8" t="s">
        <v>270</v>
      </c>
      <c r="AQ235" s="89">
        <f>SUM(AL235:AO235)</f>
        <v>12</v>
      </c>
      <c r="AR235" s="85" t="str">
        <f>INDEX($AL$2:$AO$2,0,MATCH(MAX(AL235:AO235),AL235:AO235,0))&amp;"/"&amp;INDEX($AG$2:$AJ$2,0,MATCH(MAX(AG235:AJ235),AG235:AJ235,0))</f>
        <v>Tac/Tac</v>
      </c>
      <c r="AS235" s="238">
        <v>4</v>
      </c>
      <c r="AT235" s="197">
        <v>2</v>
      </c>
      <c r="AU235" s="197">
        <v>4</v>
      </c>
      <c r="AV235" s="198">
        <v>3</v>
      </c>
      <c r="AW235" s="19" t="str">
        <f>SUM(AT235:AV235)&amp;IF(ISBLANK(AX235),"","-1")</f>
        <v>9</v>
      </c>
      <c r="AX235" s="109"/>
      <c r="AY235" s="71">
        <v>7</v>
      </c>
      <c r="AZ235" s="11">
        <v>0.17</v>
      </c>
      <c r="BA235" s="243">
        <v>30</v>
      </c>
      <c r="BB235" s="27" t="s">
        <v>225</v>
      </c>
      <c r="BC235" s="27"/>
      <c r="BD235" s="27"/>
      <c r="BE235" s="27"/>
      <c r="BF235" s="54" t="s">
        <v>760</v>
      </c>
      <c r="BG235" s="247"/>
      <c r="BH235" s="22" t="s">
        <v>612</v>
      </c>
      <c r="BI235" s="64"/>
      <c r="BJ235" s="22"/>
      <c r="BK235" s="22"/>
      <c r="BL235" s="22"/>
      <c r="BM235" s="22"/>
      <c r="BN235" s="68"/>
      <c r="BO235" s="22" t="s">
        <v>413</v>
      </c>
      <c r="BP235" s="9" t="s">
        <v>414</v>
      </c>
      <c r="BQ235" s="9" t="s">
        <v>415</v>
      </c>
      <c r="BR235" s="68"/>
      <c r="BS235" s="22"/>
      <c r="BT235" s="20" t="s">
        <v>572</v>
      </c>
      <c r="BU235" s="23" t="s">
        <v>572</v>
      </c>
      <c r="BV235" s="23" t="s">
        <v>572</v>
      </c>
      <c r="BW235" s="23" t="s">
        <v>572</v>
      </c>
      <c r="CA235" s="14"/>
      <c r="CB235" s="69" t="s">
        <v>572</v>
      </c>
      <c r="CC235" s="23" t="s">
        <v>611</v>
      </c>
      <c r="CD235" s="2" t="s">
        <v>325</v>
      </c>
      <c r="CG235" s="14"/>
      <c r="CI235" s="23" t="s">
        <v>611</v>
      </c>
      <c r="CJ235" s="2" t="s">
        <v>459</v>
      </c>
      <c r="CK235" s="2" t="s">
        <v>460</v>
      </c>
      <c r="CL235" s="2" t="s">
        <v>461</v>
      </c>
      <c r="CM235" s="2" t="s">
        <v>462</v>
      </c>
      <c r="CT235" s="252" t="s">
        <v>793</v>
      </c>
    </row>
    <row r="236" spans="1:98" ht="26.1" customHeight="1">
      <c r="A236" s="184">
        <v>165.2</v>
      </c>
      <c r="B236" s="101" t="s">
        <v>1072</v>
      </c>
      <c r="C236" s="103" t="s">
        <v>1291</v>
      </c>
      <c r="D236" s="185" t="s">
        <v>118</v>
      </c>
      <c r="E236" s="259" t="s">
        <v>210</v>
      </c>
      <c r="F236" s="184" t="s">
        <v>711</v>
      </c>
      <c r="G236" s="187" t="s">
        <v>1876</v>
      </c>
      <c r="H236" s="187" t="s">
        <v>1782</v>
      </c>
      <c r="I236" s="2" t="s">
        <v>107</v>
      </c>
      <c r="J236" s="38">
        <v>52000</v>
      </c>
      <c r="K236" s="7" t="s">
        <v>444</v>
      </c>
      <c r="L236" s="11">
        <v>1</v>
      </c>
      <c r="M236" s="11">
        <v>4</v>
      </c>
      <c r="N236" s="11">
        <v>4</v>
      </c>
      <c r="O236" s="7" t="s">
        <v>269</v>
      </c>
      <c r="P236" s="11">
        <v>1</v>
      </c>
      <c r="Q236" s="16">
        <v>2000</v>
      </c>
      <c r="R236" s="94">
        <f>ROUND((((SUBSTITUTE(SUBSTITUTE(G236,"U",""),"*","")*1000)/SUBSTITUTE(J236,"*",""))*100+(((SUBSTITUTE(SUBSTITUTE(G236,"U",""),"*","")*1000)/SUBSTITUTE(J236,"*",""))*100*((1/60)*Q236)/100)),0)*(L236)</f>
        <v>13</v>
      </c>
      <c r="S236" s="80" t="str">
        <f t="shared" si="3"/>
        <v>8+1</v>
      </c>
      <c r="T236" s="29" t="s">
        <v>731</v>
      </c>
      <c r="U236" s="7" t="s">
        <v>721</v>
      </c>
      <c r="V236" s="7" t="s">
        <v>719</v>
      </c>
      <c r="W236" s="7" t="s">
        <v>728</v>
      </c>
      <c r="X236" s="7" t="s">
        <v>722</v>
      </c>
      <c r="Y236" s="83">
        <f>5-COUNTIF(T236:X236,"-")</f>
        <v>5</v>
      </c>
      <c r="AA236" s="75" t="s">
        <v>719</v>
      </c>
      <c r="AB236" s="75" t="s">
        <v>721</v>
      </c>
      <c r="AC236" s="75" t="s">
        <v>731</v>
      </c>
      <c r="AD236" s="75" t="s">
        <v>722</v>
      </c>
      <c r="AE236" s="75" t="s">
        <v>728</v>
      </c>
      <c r="AG236" s="105">
        <v>4</v>
      </c>
      <c r="AH236" s="105">
        <v>3</v>
      </c>
      <c r="AI236" s="105">
        <v>2</v>
      </c>
      <c r="AJ236" s="70">
        <v>0</v>
      </c>
      <c r="AK236" s="1" t="s">
        <v>270</v>
      </c>
      <c r="AL236" s="144">
        <v>6</v>
      </c>
      <c r="AM236" s="11">
        <v>3</v>
      </c>
      <c r="AN236" s="105">
        <v>3</v>
      </c>
      <c r="AO236" s="105">
        <v>0</v>
      </c>
      <c r="AP236" s="8" t="s">
        <v>270</v>
      </c>
      <c r="AQ236" s="89">
        <f>SUM(AL236:AO236)</f>
        <v>12</v>
      </c>
      <c r="AR236" s="85" t="str">
        <f>INDEX($AL$2:$AO$2,0,MATCH(MAX(AL236:AO236),AL236:AO236,0))&amp;"/"&amp;INDEX($AG$2:$AJ$2,0,MATCH(MAX(AG236:AJ236),AG236:AJ236,0))</f>
        <v>Tac/Tac</v>
      </c>
      <c r="AS236" s="238">
        <v>4</v>
      </c>
      <c r="AT236" s="197">
        <v>3</v>
      </c>
      <c r="AU236" s="197">
        <v>4</v>
      </c>
      <c r="AV236" s="198">
        <v>3</v>
      </c>
      <c r="AW236" s="19" t="str">
        <f>SUM(AT236:AV236)&amp;IF(ISBLANK(AX236),"","-1")</f>
        <v>10</v>
      </c>
      <c r="AX236" s="109"/>
      <c r="AY236" s="71">
        <v>7</v>
      </c>
      <c r="AZ236" s="11">
        <v>0.17</v>
      </c>
      <c r="BA236" s="243">
        <v>30</v>
      </c>
      <c r="BB236" s="27" t="s">
        <v>225</v>
      </c>
      <c r="BC236" s="27"/>
      <c r="BD236" s="27"/>
      <c r="BE236" s="27"/>
      <c r="BF236" s="54" t="s">
        <v>1867</v>
      </c>
      <c r="BG236" s="247" t="s">
        <v>1869</v>
      </c>
      <c r="BH236" s="22" t="s">
        <v>612</v>
      </c>
      <c r="BI236" s="64"/>
      <c r="BJ236" s="23" t="s">
        <v>1798</v>
      </c>
      <c r="BK236" s="23" t="s">
        <v>1799</v>
      </c>
      <c r="BL236" s="23" t="s">
        <v>1811</v>
      </c>
      <c r="BM236" s="23" t="s">
        <v>1800</v>
      </c>
      <c r="BN236" s="79" t="s">
        <v>1866</v>
      </c>
      <c r="BO236" s="22" t="s">
        <v>413</v>
      </c>
      <c r="BP236" s="9" t="s">
        <v>414</v>
      </c>
      <c r="BQ236" s="9" t="s">
        <v>415</v>
      </c>
      <c r="BR236" s="68"/>
      <c r="BS236" s="22"/>
      <c r="BT236" s="20" t="s">
        <v>572</v>
      </c>
      <c r="BU236" s="23" t="s">
        <v>572</v>
      </c>
      <c r="BV236" s="23" t="s">
        <v>572</v>
      </c>
      <c r="BW236" s="23" t="s">
        <v>572</v>
      </c>
      <c r="CA236" s="14"/>
      <c r="CB236" s="69" t="s">
        <v>572</v>
      </c>
      <c r="CC236" s="23" t="s">
        <v>611</v>
      </c>
      <c r="CD236" s="2" t="s">
        <v>325</v>
      </c>
      <c r="CG236" s="14"/>
      <c r="CI236" s="23" t="s">
        <v>611</v>
      </c>
      <c r="CJ236" s="2" t="s">
        <v>459</v>
      </c>
      <c r="CK236" s="2" t="s">
        <v>460</v>
      </c>
      <c r="CL236" s="2" t="s">
        <v>461</v>
      </c>
      <c r="CM236" s="2" t="s">
        <v>462</v>
      </c>
      <c r="CT236" s="252" t="s">
        <v>793</v>
      </c>
    </row>
    <row r="237" spans="1:98" ht="26.1" customHeight="1">
      <c r="A237" s="62">
        <v>166</v>
      </c>
      <c r="B237" s="101" t="s">
        <v>908</v>
      </c>
      <c r="C237" s="103" t="s">
        <v>1292</v>
      </c>
      <c r="D237" s="10" t="s">
        <v>205</v>
      </c>
      <c r="E237" s="258" t="s">
        <v>210</v>
      </c>
      <c r="F237" s="196" t="s">
        <v>717</v>
      </c>
      <c r="G237" s="8">
        <v>5</v>
      </c>
      <c r="H237" s="8" t="s">
        <v>270</v>
      </c>
      <c r="I237" s="2" t="s">
        <v>107</v>
      </c>
      <c r="J237" s="38">
        <v>36000</v>
      </c>
      <c r="K237" s="7" t="s">
        <v>317</v>
      </c>
      <c r="L237" s="11">
        <v>1</v>
      </c>
      <c r="M237" s="11">
        <v>4</v>
      </c>
      <c r="N237" s="11">
        <v>4</v>
      </c>
      <c r="O237" s="7" t="s">
        <v>269</v>
      </c>
      <c r="P237" s="11">
        <v>1</v>
      </c>
      <c r="Q237" s="16">
        <v>1750</v>
      </c>
      <c r="R237" s="94">
        <f>ROUND((((SUBSTITUTE(SUBSTITUTE(G237,"U",""),"*","")*1000)/SUBSTITUTE(J237,"*",""))*100+(((SUBSTITUTE(SUBSTITUTE(G237,"U",""),"*","")*1000)/SUBSTITUTE(J237,"*",""))*100*((1/60)*Q237)/100)),0)*(L237)</f>
        <v>18</v>
      </c>
      <c r="S237" s="80" t="str">
        <f t="shared" si="3"/>
        <v>8+1</v>
      </c>
      <c r="T237" s="29" t="s">
        <v>731</v>
      </c>
      <c r="U237" s="7" t="s">
        <v>727</v>
      </c>
      <c r="V237" s="7" t="s">
        <v>721</v>
      </c>
      <c r="W237" s="7" t="s">
        <v>722</v>
      </c>
      <c r="X237" s="7" t="s">
        <v>728</v>
      </c>
      <c r="Y237" s="83">
        <f>5-COUNTIF(T237:X237,"-")</f>
        <v>5</v>
      </c>
      <c r="AA237" s="75" t="s">
        <v>727</v>
      </c>
      <c r="AB237" s="75" t="s">
        <v>721</v>
      </c>
      <c r="AC237" s="75" t="s">
        <v>731</v>
      </c>
      <c r="AD237" s="75" t="s">
        <v>722</v>
      </c>
      <c r="AE237" s="75" t="s">
        <v>728</v>
      </c>
      <c r="AG237" s="105">
        <v>2</v>
      </c>
      <c r="AH237" s="105">
        <v>4</v>
      </c>
      <c r="AI237" s="105">
        <v>2</v>
      </c>
      <c r="AJ237" s="70">
        <v>0</v>
      </c>
      <c r="AK237" s="1" t="s">
        <v>270</v>
      </c>
      <c r="AL237" s="144">
        <v>2</v>
      </c>
      <c r="AM237" s="11">
        <v>7</v>
      </c>
      <c r="AN237" s="105">
        <v>3</v>
      </c>
      <c r="AO237" s="105">
        <v>0</v>
      </c>
      <c r="AP237" s="8" t="s">
        <v>270</v>
      </c>
      <c r="AQ237" s="89">
        <f>SUM(AL237:AO237)</f>
        <v>12</v>
      </c>
      <c r="AR237" s="85" t="str">
        <f>INDEX($AL$2:$AO$2,0,MATCH(MAX(AL237:AO237),AL237:AO237,0))&amp;"/"&amp;INDEX($AG$2:$AJ$2,0,MATCH(MAX(AG237:AJ237),AG237:AJ237,0))</f>
        <v>Eng/Eng</v>
      </c>
      <c r="AS237" s="238">
        <v>4</v>
      </c>
      <c r="AT237" s="197">
        <v>2</v>
      </c>
      <c r="AU237" s="33">
        <v>4</v>
      </c>
      <c r="AV237" s="17">
        <v>3</v>
      </c>
      <c r="AW237" s="19" t="str">
        <f>SUM(AT237:AV237)&amp;IF(ISBLANK(AX237),"","-1")</f>
        <v>9</v>
      </c>
      <c r="AX237" s="68"/>
      <c r="AY237" s="71">
        <v>8</v>
      </c>
      <c r="AZ237" s="11">
        <v>0.17</v>
      </c>
      <c r="BA237" s="270">
        <v>30</v>
      </c>
      <c r="BB237" s="27" t="s">
        <v>225</v>
      </c>
      <c r="BC237" s="27"/>
      <c r="BD237" s="27"/>
      <c r="BE237" s="27"/>
      <c r="BF237" s="54" t="s">
        <v>823</v>
      </c>
      <c r="BG237" s="247"/>
      <c r="BH237" s="51"/>
      <c r="BI237" s="64"/>
      <c r="BJ237" s="22"/>
      <c r="BK237" s="9"/>
      <c r="BL237" s="9"/>
      <c r="BM237" s="9"/>
      <c r="BN237" s="68"/>
      <c r="BO237" s="22" t="s">
        <v>304</v>
      </c>
      <c r="BP237" s="9" t="s">
        <v>305</v>
      </c>
      <c r="BQ237" s="9" t="s">
        <v>306</v>
      </c>
      <c r="BR237" s="68"/>
      <c r="BS237" s="9"/>
      <c r="BT237" s="20" t="s">
        <v>572</v>
      </c>
      <c r="BU237" s="23" t="s">
        <v>572</v>
      </c>
      <c r="BV237" s="23" t="s">
        <v>572</v>
      </c>
      <c r="BW237" s="23" t="s">
        <v>572</v>
      </c>
      <c r="BY237" s="20" t="s">
        <v>572</v>
      </c>
      <c r="BZ237" s="2" t="s">
        <v>572</v>
      </c>
      <c r="CA237" s="2" t="s">
        <v>572</v>
      </c>
      <c r="CB237" s="69" t="s">
        <v>572</v>
      </c>
      <c r="CC237" s="23" t="s">
        <v>325</v>
      </c>
      <c r="CG237" s="14"/>
      <c r="CI237" s="23" t="s">
        <v>459</v>
      </c>
      <c r="CJ237" s="2" t="s">
        <v>460</v>
      </c>
      <c r="CK237" s="2" t="s">
        <v>461</v>
      </c>
      <c r="CL237" s="2" t="s">
        <v>462</v>
      </c>
      <c r="CT237" s="252" t="s">
        <v>797</v>
      </c>
    </row>
    <row r="238" spans="1:98" ht="26.1" customHeight="1">
      <c r="A238" s="63">
        <v>167</v>
      </c>
      <c r="B238" s="182" t="s">
        <v>1074</v>
      </c>
      <c r="C238" s="183" t="s">
        <v>1359</v>
      </c>
      <c r="D238" s="181" t="s">
        <v>204</v>
      </c>
      <c r="E238" s="258" t="s">
        <v>210</v>
      </c>
      <c r="F238" s="196" t="s">
        <v>717</v>
      </c>
      <c r="G238" s="8">
        <v>5</v>
      </c>
      <c r="H238" s="8" t="s">
        <v>1794</v>
      </c>
      <c r="I238" s="2" t="s">
        <v>107</v>
      </c>
      <c r="J238" s="38">
        <v>39000</v>
      </c>
      <c r="K238" s="7" t="s">
        <v>328</v>
      </c>
      <c r="L238" s="11">
        <v>1.1000000000000001</v>
      </c>
      <c r="M238" s="11">
        <v>4</v>
      </c>
      <c r="N238" s="11">
        <v>4</v>
      </c>
      <c r="O238" s="7" t="s">
        <v>269</v>
      </c>
      <c r="P238" s="11">
        <v>1</v>
      </c>
      <c r="Q238" s="16">
        <v>1750</v>
      </c>
      <c r="R238" s="94">
        <f>ROUND((((SUBSTITUTE(SUBSTITUTE(G238,"U",""),"*","")*1000)/SUBSTITUTE(J238,"*",""))*100+(((SUBSTITUTE(SUBSTITUTE(G238,"U",""),"*","")*1000)/SUBSTITUTE(J238,"*",""))*100*((1/60)*Q238)/100)),0)*(L238)</f>
        <v>18.700000000000003</v>
      </c>
      <c r="S238" s="80" t="str">
        <f t="shared" si="3"/>
        <v>8+1</v>
      </c>
      <c r="T238" s="29" t="s">
        <v>731</v>
      </c>
      <c r="U238" s="7" t="s">
        <v>727</v>
      </c>
      <c r="V238" s="7" t="s">
        <v>736</v>
      </c>
      <c r="W238" s="7" t="s">
        <v>723</v>
      </c>
      <c r="X238" s="7" t="s">
        <v>722</v>
      </c>
      <c r="Y238" s="83">
        <f>5-COUNTIF(T238:X238,"-")</f>
        <v>5</v>
      </c>
      <c r="AA238" s="75" t="s">
        <v>727</v>
      </c>
      <c r="AB238" s="75" t="s">
        <v>723</v>
      </c>
      <c r="AC238" s="75" t="s">
        <v>731</v>
      </c>
      <c r="AD238" s="75" t="s">
        <v>722</v>
      </c>
      <c r="AE238" s="75" t="s">
        <v>736</v>
      </c>
      <c r="AG238" s="105">
        <v>2</v>
      </c>
      <c r="AH238" s="105">
        <v>4</v>
      </c>
      <c r="AI238" s="105">
        <v>3</v>
      </c>
      <c r="AJ238" s="70">
        <v>0</v>
      </c>
      <c r="AK238" s="1" t="s">
        <v>270</v>
      </c>
      <c r="AL238" s="144">
        <v>2</v>
      </c>
      <c r="AM238" s="11">
        <v>5</v>
      </c>
      <c r="AN238" s="105">
        <v>5</v>
      </c>
      <c r="AO238" s="105">
        <v>0</v>
      </c>
      <c r="AP238" s="8" t="s">
        <v>270</v>
      </c>
      <c r="AQ238" s="89">
        <f>SUM(AL238:AO238)</f>
        <v>12</v>
      </c>
      <c r="AR238" s="85" t="str">
        <f>INDEX($AL$2:$AO$2,0,MATCH(MAX(AL238:AO238),AL238:AO238,0))&amp;"/"&amp;INDEX($AG$2:$AJ$2,0,MATCH(MAX(AG238:AJ238),AG238:AJ238,0))</f>
        <v>Eng/Eng</v>
      </c>
      <c r="AS238" s="238">
        <v>4</v>
      </c>
      <c r="AT238" s="197">
        <v>2</v>
      </c>
      <c r="AU238" s="197">
        <v>4</v>
      </c>
      <c r="AV238" s="198">
        <v>4</v>
      </c>
      <c r="AW238" s="19" t="str">
        <f>SUM(AT238:AV238)&amp;IF(ISBLANK(AX238),"","-1")</f>
        <v>10</v>
      </c>
      <c r="AX238" s="68"/>
      <c r="AY238" s="71">
        <v>8</v>
      </c>
      <c r="AZ238" s="11">
        <v>0.17</v>
      </c>
      <c r="BA238" s="270">
        <v>30</v>
      </c>
      <c r="BB238" s="27" t="s">
        <v>225</v>
      </c>
      <c r="BC238" s="27"/>
      <c r="BD238" s="27"/>
      <c r="BE238" s="27"/>
      <c r="BF238" s="54" t="s">
        <v>825</v>
      </c>
      <c r="BG238" s="247">
        <v>4</v>
      </c>
      <c r="BH238" s="51"/>
      <c r="BI238" s="64"/>
      <c r="BJ238" s="22"/>
      <c r="BK238" s="22"/>
      <c r="BL238" s="22"/>
      <c r="BM238" s="22"/>
      <c r="BN238" s="68"/>
      <c r="BO238" s="22" t="s">
        <v>304</v>
      </c>
      <c r="BP238" s="9" t="s">
        <v>305</v>
      </c>
      <c r="BQ238" s="9" t="s">
        <v>306</v>
      </c>
      <c r="BR238" s="68"/>
      <c r="BS238" s="9"/>
      <c r="BT238" s="20" t="s">
        <v>572</v>
      </c>
      <c r="BU238" s="23" t="s">
        <v>572</v>
      </c>
      <c r="BV238" s="23" t="s">
        <v>572</v>
      </c>
      <c r="BW238" s="23" t="s">
        <v>572</v>
      </c>
      <c r="BY238" s="20" t="s">
        <v>572</v>
      </c>
      <c r="BZ238" s="2" t="s">
        <v>572</v>
      </c>
      <c r="CA238" s="2" t="s">
        <v>572</v>
      </c>
      <c r="CB238" s="69" t="s">
        <v>572</v>
      </c>
      <c r="CC238" s="23" t="s">
        <v>325</v>
      </c>
      <c r="CG238" s="14"/>
      <c r="CI238" s="23" t="s">
        <v>459</v>
      </c>
      <c r="CJ238" s="2" t="s">
        <v>460</v>
      </c>
      <c r="CK238" s="2" t="s">
        <v>461</v>
      </c>
      <c r="CL238" s="2" t="s">
        <v>462</v>
      </c>
      <c r="CT238" s="252" t="s">
        <v>797</v>
      </c>
    </row>
    <row r="239" spans="1:98" ht="26.1" customHeight="1">
      <c r="A239" s="184">
        <v>167.2</v>
      </c>
      <c r="B239" s="182" t="s">
        <v>1074</v>
      </c>
      <c r="C239" s="183" t="s">
        <v>1359</v>
      </c>
      <c r="D239" s="185" t="s">
        <v>204</v>
      </c>
      <c r="E239" s="259" t="s">
        <v>210</v>
      </c>
      <c r="F239" s="184" t="s">
        <v>717</v>
      </c>
      <c r="G239" s="187" t="s">
        <v>1876</v>
      </c>
      <c r="H239" s="187" t="s">
        <v>1782</v>
      </c>
      <c r="I239" s="2" t="s">
        <v>107</v>
      </c>
      <c r="J239" s="38">
        <v>52000</v>
      </c>
      <c r="K239" s="7" t="s">
        <v>328</v>
      </c>
      <c r="L239" s="11">
        <v>1.1000000000000001</v>
      </c>
      <c r="M239" s="11">
        <v>4</v>
      </c>
      <c r="N239" s="11">
        <v>4</v>
      </c>
      <c r="O239" s="7" t="s">
        <v>269</v>
      </c>
      <c r="P239" s="11">
        <v>1</v>
      </c>
      <c r="Q239" s="16">
        <v>1750</v>
      </c>
      <c r="R239" s="94">
        <f>ROUND((((SUBSTITUTE(SUBSTITUTE(G239,"U",""),"*","")*1000)/SUBSTITUTE(J239,"*",""))*100+(((SUBSTITUTE(SUBSTITUTE(G239,"U",""),"*","")*1000)/SUBSTITUTE(J239,"*",""))*100*((1/60)*Q239)/100)),0)*(L239)</f>
        <v>13.200000000000001</v>
      </c>
      <c r="S239" s="80" t="str">
        <f t="shared" si="3"/>
        <v>8+1</v>
      </c>
      <c r="T239" s="29" t="s">
        <v>731</v>
      </c>
      <c r="U239" s="7" t="s">
        <v>727</v>
      </c>
      <c r="V239" s="7" t="s">
        <v>736</v>
      </c>
      <c r="W239" s="7" t="s">
        <v>723</v>
      </c>
      <c r="X239" s="7" t="s">
        <v>722</v>
      </c>
      <c r="Y239" s="83">
        <f>5-COUNTIF(T239:X239,"-")</f>
        <v>5</v>
      </c>
      <c r="AA239" s="75" t="s">
        <v>727</v>
      </c>
      <c r="AB239" s="75" t="s">
        <v>723</v>
      </c>
      <c r="AC239" s="75" t="s">
        <v>731</v>
      </c>
      <c r="AD239" s="75" t="s">
        <v>722</v>
      </c>
      <c r="AE239" s="75" t="s">
        <v>736</v>
      </c>
      <c r="AG239" s="105">
        <v>2</v>
      </c>
      <c r="AH239" s="105">
        <v>4</v>
      </c>
      <c r="AI239" s="105">
        <v>3</v>
      </c>
      <c r="AJ239" s="70">
        <v>0</v>
      </c>
      <c r="AK239" s="1" t="s">
        <v>270</v>
      </c>
      <c r="AL239" s="144">
        <v>2</v>
      </c>
      <c r="AM239" s="11">
        <v>5</v>
      </c>
      <c r="AN239" s="105">
        <v>5</v>
      </c>
      <c r="AO239" s="105">
        <v>0</v>
      </c>
      <c r="AP239" s="8" t="s">
        <v>270</v>
      </c>
      <c r="AQ239" s="89">
        <f>SUM(AL239:AO239)</f>
        <v>12</v>
      </c>
      <c r="AR239" s="85" t="str">
        <f>INDEX($AL$2:$AO$2,0,MATCH(MAX(AL239:AO239),AL239:AO239,0))&amp;"/"&amp;INDEX($AG$2:$AJ$2,0,MATCH(MAX(AG239:AJ239),AG239:AJ239,0))</f>
        <v>Eng/Eng</v>
      </c>
      <c r="AS239" s="238">
        <v>4</v>
      </c>
      <c r="AT239" s="197">
        <v>3</v>
      </c>
      <c r="AU239" s="197">
        <v>4</v>
      </c>
      <c r="AV239" s="198">
        <v>4</v>
      </c>
      <c r="AW239" s="19" t="str">
        <f>SUM(AT239:AV239)&amp;IF(ISBLANK(AX239),"","-1")</f>
        <v>11</v>
      </c>
      <c r="AX239" s="68"/>
      <c r="AY239" s="71">
        <v>8</v>
      </c>
      <c r="AZ239" s="11">
        <v>0.17</v>
      </c>
      <c r="BA239" s="270">
        <v>30</v>
      </c>
      <c r="BB239" s="27" t="s">
        <v>225</v>
      </c>
      <c r="BC239" s="27"/>
      <c r="BD239" s="27"/>
      <c r="BE239" s="27"/>
      <c r="BF239" s="54" t="s">
        <v>825</v>
      </c>
      <c r="BG239" s="247" t="s">
        <v>1870</v>
      </c>
      <c r="BH239" s="51"/>
      <c r="BI239" s="64"/>
      <c r="BJ239" s="23" t="s">
        <v>1798</v>
      </c>
      <c r="BK239" s="23" t="s">
        <v>1799</v>
      </c>
      <c r="BL239" s="23" t="s">
        <v>1811</v>
      </c>
      <c r="BM239" s="23" t="s">
        <v>1800</v>
      </c>
      <c r="BN239" s="79" t="s">
        <v>1866</v>
      </c>
      <c r="BO239" s="22" t="s">
        <v>304</v>
      </c>
      <c r="BP239" s="9" t="s">
        <v>305</v>
      </c>
      <c r="BQ239" s="9" t="s">
        <v>306</v>
      </c>
      <c r="BR239" s="68"/>
      <c r="BS239" s="9"/>
      <c r="BT239" s="20" t="s">
        <v>572</v>
      </c>
      <c r="BU239" s="23" t="s">
        <v>572</v>
      </c>
      <c r="BV239" s="23" t="s">
        <v>572</v>
      </c>
      <c r="BW239" s="23" t="s">
        <v>572</v>
      </c>
      <c r="BY239" s="20" t="s">
        <v>572</v>
      </c>
      <c r="BZ239" s="2" t="s">
        <v>572</v>
      </c>
      <c r="CA239" s="2" t="s">
        <v>572</v>
      </c>
      <c r="CB239" s="69" t="s">
        <v>572</v>
      </c>
      <c r="CC239" s="23" t="s">
        <v>325</v>
      </c>
      <c r="CG239" s="14"/>
      <c r="CI239" s="23" t="s">
        <v>459</v>
      </c>
      <c r="CJ239" s="2" t="s">
        <v>460</v>
      </c>
      <c r="CK239" s="2" t="s">
        <v>461</v>
      </c>
      <c r="CL239" s="2" t="s">
        <v>462</v>
      </c>
      <c r="CT239" s="252" t="s">
        <v>797</v>
      </c>
    </row>
    <row r="240" spans="1:98" ht="26.1" customHeight="1">
      <c r="A240" s="62">
        <v>168</v>
      </c>
      <c r="B240" s="101" t="s">
        <v>909</v>
      </c>
      <c r="C240" s="103" t="s">
        <v>1293</v>
      </c>
      <c r="D240" s="10" t="s">
        <v>202</v>
      </c>
      <c r="E240" s="258" t="s">
        <v>210</v>
      </c>
      <c r="F240" s="196" t="s">
        <v>711</v>
      </c>
      <c r="G240" s="8">
        <v>5</v>
      </c>
      <c r="H240" s="8" t="s">
        <v>270</v>
      </c>
      <c r="I240" s="2" t="s">
        <v>68</v>
      </c>
      <c r="J240" s="38">
        <v>42000</v>
      </c>
      <c r="K240" s="7" t="s">
        <v>444</v>
      </c>
      <c r="L240" s="11">
        <v>1</v>
      </c>
      <c r="M240" s="11">
        <v>3</v>
      </c>
      <c r="N240" s="11">
        <v>3</v>
      </c>
      <c r="O240" s="7" t="s">
        <v>223</v>
      </c>
      <c r="P240" s="11">
        <v>2</v>
      </c>
      <c r="Q240" s="16">
        <v>4000</v>
      </c>
      <c r="R240" s="94">
        <f>ROUND((((SUBSTITUTE(SUBSTITUTE(G240,"U",""),"*","")*1000)/SUBSTITUTE(J240,"*",""))*100+(((SUBSTITUTE(SUBSTITUTE(G240,"U",""),"*","")*1000)/SUBSTITUTE(J240,"*",""))*100*((1/60)*Q240)/100)),0)*(L240)</f>
        <v>20</v>
      </c>
      <c r="S240" s="80" t="str">
        <f t="shared" si="3"/>
        <v>6+2</v>
      </c>
      <c r="T240" s="29" t="s">
        <v>720</v>
      </c>
      <c r="U240" s="7" t="s">
        <v>721</v>
      </c>
      <c r="V240" s="7" t="s">
        <v>722</v>
      </c>
      <c r="W240" s="7" t="s">
        <v>737</v>
      </c>
      <c r="X240" s="7" t="s">
        <v>270</v>
      </c>
      <c r="Y240" s="83">
        <f>5-COUNTIF(T240:X240,"-")</f>
        <v>4</v>
      </c>
      <c r="AA240" s="75" t="s">
        <v>737</v>
      </c>
      <c r="AB240" s="75" t="s">
        <v>720</v>
      </c>
      <c r="AC240" s="75" t="s">
        <v>721</v>
      </c>
      <c r="AD240" s="75" t="s">
        <v>722</v>
      </c>
      <c r="AE240" s="75" t="s">
        <v>270</v>
      </c>
      <c r="AG240" s="105">
        <v>3</v>
      </c>
      <c r="AH240" s="105">
        <v>3</v>
      </c>
      <c r="AI240" s="105">
        <v>4</v>
      </c>
      <c r="AJ240" s="70">
        <v>0</v>
      </c>
      <c r="AK240" s="1" t="s">
        <v>270</v>
      </c>
      <c r="AL240" s="144">
        <v>3</v>
      </c>
      <c r="AM240" s="11">
        <v>3</v>
      </c>
      <c r="AN240" s="105">
        <v>6</v>
      </c>
      <c r="AO240" s="105">
        <v>0</v>
      </c>
      <c r="AP240" s="8" t="s">
        <v>270</v>
      </c>
      <c r="AQ240" s="89">
        <f>SUM(AL240:AO240)</f>
        <v>12</v>
      </c>
      <c r="AR240" s="85" t="str">
        <f>INDEX($AL$2:$AO$2,0,MATCH(MAX(AL240:AO240),AL240:AO240,0))&amp;"/"&amp;INDEX($AG$2:$AJ$2,0,MATCH(MAX(AG240:AJ240),AG240:AJ240,0))</f>
        <v>Sci/Sci</v>
      </c>
      <c r="AS240" s="238">
        <v>4</v>
      </c>
      <c r="AT240" s="197">
        <v>2</v>
      </c>
      <c r="AU240" s="33">
        <v>3</v>
      </c>
      <c r="AV240" s="17">
        <v>4</v>
      </c>
      <c r="AW240" s="19" t="str">
        <f>SUM(AT240:AV240)&amp;IF(ISBLANK(AX240),"","-1")</f>
        <v>9</v>
      </c>
      <c r="AX240" s="109"/>
      <c r="AY240" s="71">
        <v>5</v>
      </c>
      <c r="AZ240" s="11">
        <v>0.15</v>
      </c>
      <c r="BA240" s="243">
        <v>20</v>
      </c>
      <c r="BB240" s="27" t="s">
        <v>346</v>
      </c>
      <c r="BC240" s="27" t="s">
        <v>313</v>
      </c>
      <c r="BD240" s="27"/>
      <c r="BE240" s="27"/>
      <c r="BF240" s="54" t="s">
        <v>8</v>
      </c>
      <c r="BG240" s="247"/>
      <c r="BH240" s="22" t="s">
        <v>614</v>
      </c>
      <c r="BI240" s="68" t="s">
        <v>614</v>
      </c>
      <c r="BJ240" s="22"/>
      <c r="BK240" s="9"/>
      <c r="BL240" s="9"/>
      <c r="BM240" s="9"/>
      <c r="BN240" s="68"/>
      <c r="BO240" s="22" t="s">
        <v>413</v>
      </c>
      <c r="BP240" s="9" t="s">
        <v>414</v>
      </c>
      <c r="BQ240" s="9" t="s">
        <v>415</v>
      </c>
      <c r="BR240" s="68"/>
      <c r="BS240" s="22"/>
      <c r="BT240" s="21" t="s">
        <v>599</v>
      </c>
      <c r="BU240" s="22" t="s">
        <v>610</v>
      </c>
      <c r="BV240" s="22" t="s">
        <v>417</v>
      </c>
      <c r="BX240" s="22"/>
      <c r="BY240" s="21" t="s">
        <v>610</v>
      </c>
      <c r="BZ240" s="9" t="s">
        <v>417</v>
      </c>
      <c r="CA240" s="9" t="s">
        <v>615</v>
      </c>
      <c r="CC240" s="23" t="s">
        <v>613</v>
      </c>
      <c r="CD240" s="2" t="s">
        <v>325</v>
      </c>
      <c r="CE240" s="2" t="s">
        <v>333</v>
      </c>
      <c r="CG240" s="14"/>
      <c r="CI240" s="23" t="s">
        <v>613</v>
      </c>
      <c r="CJ240" s="2" t="s">
        <v>459</v>
      </c>
      <c r="CK240" s="2" t="s">
        <v>460</v>
      </c>
      <c r="CL240" s="2" t="s">
        <v>461</v>
      </c>
      <c r="CM240" s="2" t="s">
        <v>462</v>
      </c>
      <c r="CN240" s="2" t="s">
        <v>364</v>
      </c>
      <c r="CO240" s="2" t="s">
        <v>365</v>
      </c>
      <c r="CP240" s="2" t="s">
        <v>366</v>
      </c>
      <c r="CQ240" s="2" t="s">
        <v>367</v>
      </c>
      <c r="CT240" s="253" t="s">
        <v>794</v>
      </c>
    </row>
    <row r="241" spans="1:98" ht="26.1" customHeight="1">
      <c r="A241" s="62">
        <v>169</v>
      </c>
      <c r="B241" s="101" t="s">
        <v>1075</v>
      </c>
      <c r="C241" s="103" t="s">
        <v>1294</v>
      </c>
      <c r="D241" s="10" t="s">
        <v>201</v>
      </c>
      <c r="E241" s="258" t="s">
        <v>210</v>
      </c>
      <c r="F241" s="196" t="s">
        <v>711</v>
      </c>
      <c r="G241" s="8">
        <v>5</v>
      </c>
      <c r="H241" s="8" t="s">
        <v>270</v>
      </c>
      <c r="I241" s="2" t="s">
        <v>68</v>
      </c>
      <c r="J241" s="38">
        <v>42000</v>
      </c>
      <c r="K241" s="7" t="s">
        <v>444</v>
      </c>
      <c r="L241" s="11">
        <v>1</v>
      </c>
      <c r="M241" s="11">
        <v>3</v>
      </c>
      <c r="N241" s="11">
        <v>3</v>
      </c>
      <c r="O241" s="7" t="s">
        <v>223</v>
      </c>
      <c r="P241" s="11">
        <v>2</v>
      </c>
      <c r="Q241" s="16">
        <v>4000</v>
      </c>
      <c r="R241" s="94">
        <f>ROUND((((SUBSTITUTE(SUBSTITUTE(G241,"U",""),"*","")*1000)/SUBSTITUTE(J241,"*",""))*100+(((SUBSTITUTE(SUBSTITUTE(G241,"U",""),"*","")*1000)/SUBSTITUTE(J241,"*",""))*100*((1/60)*Q241)/100)),0)*(L241)</f>
        <v>20</v>
      </c>
      <c r="S241" s="80" t="str">
        <f t="shared" si="3"/>
        <v>6+2</v>
      </c>
      <c r="T241" s="29" t="s">
        <v>720</v>
      </c>
      <c r="U241" s="7" t="s">
        <v>721</v>
      </c>
      <c r="V241" s="7" t="s">
        <v>732</v>
      </c>
      <c r="W241" s="7" t="s">
        <v>737</v>
      </c>
      <c r="X241" s="7" t="s">
        <v>270</v>
      </c>
      <c r="Y241" s="83">
        <f>5-COUNTIF(T241:X241,"-")</f>
        <v>4</v>
      </c>
      <c r="AA241" s="75" t="s">
        <v>737</v>
      </c>
      <c r="AB241" s="75" t="s">
        <v>720</v>
      </c>
      <c r="AC241" s="75" t="s">
        <v>721</v>
      </c>
      <c r="AD241" s="75" t="s">
        <v>732</v>
      </c>
      <c r="AE241" s="75" t="s">
        <v>270</v>
      </c>
      <c r="AG241" s="105">
        <v>3</v>
      </c>
      <c r="AH241" s="105">
        <v>3</v>
      </c>
      <c r="AI241" s="105">
        <v>4</v>
      </c>
      <c r="AJ241" s="70">
        <v>0</v>
      </c>
      <c r="AK241" s="1" t="s">
        <v>270</v>
      </c>
      <c r="AL241" s="144">
        <v>3</v>
      </c>
      <c r="AM241" s="11">
        <v>5</v>
      </c>
      <c r="AN241" s="105">
        <v>4</v>
      </c>
      <c r="AO241" s="105">
        <v>0</v>
      </c>
      <c r="AP241" s="8" t="s">
        <v>270</v>
      </c>
      <c r="AQ241" s="89">
        <f>SUM(AL241:AO241)</f>
        <v>12</v>
      </c>
      <c r="AR241" s="85" t="str">
        <f>INDEX($AL$2:$AO$2,0,MATCH(MAX(AL241:AO241),AL241:AO241,0))&amp;"/"&amp;INDEX($AG$2:$AJ$2,0,MATCH(MAX(AG241:AJ241),AG241:AJ241,0))</f>
        <v>Eng/Sci</v>
      </c>
      <c r="AS241" s="238">
        <v>4</v>
      </c>
      <c r="AT241" s="197">
        <v>2</v>
      </c>
      <c r="AU241" s="33">
        <v>4</v>
      </c>
      <c r="AV241" s="17">
        <v>3</v>
      </c>
      <c r="AW241" s="19" t="str">
        <f>SUM(AT241:AV241)&amp;IF(ISBLANK(AX241),"","-1")</f>
        <v>9</v>
      </c>
      <c r="AX241" s="109"/>
      <c r="AY241" s="71">
        <v>5</v>
      </c>
      <c r="AZ241" s="11">
        <v>0.15</v>
      </c>
      <c r="BA241" s="243">
        <v>20</v>
      </c>
      <c r="BB241" s="27" t="s">
        <v>346</v>
      </c>
      <c r="BC241" s="27" t="s">
        <v>313</v>
      </c>
      <c r="BD241" s="27"/>
      <c r="BE241" s="27"/>
      <c r="BF241" s="21" t="s">
        <v>14</v>
      </c>
      <c r="BG241" s="247"/>
      <c r="BH241" s="22" t="s">
        <v>614</v>
      </c>
      <c r="BI241" s="68" t="s">
        <v>614</v>
      </c>
      <c r="BJ241" s="22"/>
      <c r="BK241" s="9"/>
      <c r="BL241" s="9"/>
      <c r="BM241" s="9"/>
      <c r="BN241" s="68"/>
      <c r="BO241" s="22" t="s">
        <v>413</v>
      </c>
      <c r="BP241" s="9" t="s">
        <v>414</v>
      </c>
      <c r="BQ241" s="9" t="s">
        <v>415</v>
      </c>
      <c r="BR241" s="68"/>
      <c r="BS241" s="22"/>
      <c r="BT241" s="21" t="s">
        <v>599</v>
      </c>
      <c r="BU241" s="22" t="s">
        <v>610</v>
      </c>
      <c r="BV241" s="22" t="s">
        <v>417</v>
      </c>
      <c r="BX241" s="22"/>
      <c r="BY241" s="21" t="s">
        <v>610</v>
      </c>
      <c r="BZ241" s="9" t="s">
        <v>417</v>
      </c>
      <c r="CA241" s="9" t="s">
        <v>615</v>
      </c>
      <c r="CC241" s="23" t="s">
        <v>613</v>
      </c>
      <c r="CD241" s="2" t="s">
        <v>325</v>
      </c>
      <c r="CE241" s="2" t="s">
        <v>333</v>
      </c>
      <c r="CG241" s="14"/>
      <c r="CI241" s="23" t="s">
        <v>613</v>
      </c>
      <c r="CJ241" s="2" t="s">
        <v>459</v>
      </c>
      <c r="CK241" s="2" t="s">
        <v>460</v>
      </c>
      <c r="CL241" s="2" t="s">
        <v>461</v>
      </c>
      <c r="CM241" s="2" t="s">
        <v>462</v>
      </c>
      <c r="CN241" s="2" t="s">
        <v>364</v>
      </c>
      <c r="CO241" s="2" t="s">
        <v>365</v>
      </c>
      <c r="CP241" s="2" t="s">
        <v>366</v>
      </c>
      <c r="CQ241" s="2" t="s">
        <v>367</v>
      </c>
      <c r="CT241" s="253" t="s">
        <v>794</v>
      </c>
    </row>
    <row r="242" spans="1:98" ht="26.1" customHeight="1">
      <c r="A242" s="63">
        <v>170</v>
      </c>
      <c r="B242" s="101" t="s">
        <v>203</v>
      </c>
      <c r="C242" s="103" t="s">
        <v>1295</v>
      </c>
      <c r="D242" s="181" t="s">
        <v>203</v>
      </c>
      <c r="E242" s="258" t="s">
        <v>210</v>
      </c>
      <c r="F242" s="196" t="s">
        <v>717</v>
      </c>
      <c r="G242" s="8">
        <v>5</v>
      </c>
      <c r="H242" s="8" t="s">
        <v>1794</v>
      </c>
      <c r="I242" s="2" t="s">
        <v>68</v>
      </c>
      <c r="J242" s="38">
        <v>34500</v>
      </c>
      <c r="K242" s="7" t="s">
        <v>505</v>
      </c>
      <c r="L242" s="11">
        <v>1.2</v>
      </c>
      <c r="M242" s="11">
        <v>4</v>
      </c>
      <c r="N242" s="11">
        <v>3</v>
      </c>
      <c r="O242" s="7" t="s">
        <v>269</v>
      </c>
      <c r="P242" s="11">
        <v>2</v>
      </c>
      <c r="Q242" s="16">
        <v>3000</v>
      </c>
      <c r="R242" s="94">
        <f>ROUND((((SUBSTITUTE(SUBSTITUTE(G242,"U",""),"*","")*1000)/SUBSTITUTE(J242,"*",""))*100+(((SUBSTITUTE(SUBSTITUTE(G242,"U",""),"*","")*1000)/SUBSTITUTE(J242,"*",""))*100*((1/60)*Q242)/100)),0)*(L242)</f>
        <v>26.4</v>
      </c>
      <c r="S242" s="80" t="str">
        <f t="shared" si="3"/>
        <v>7+2</v>
      </c>
      <c r="T242" s="29" t="s">
        <v>731</v>
      </c>
      <c r="U242" s="7" t="s">
        <v>720</v>
      </c>
      <c r="V242" s="7" t="s">
        <v>732</v>
      </c>
      <c r="W242" s="7" t="s">
        <v>728</v>
      </c>
      <c r="X242" s="7" t="s">
        <v>737</v>
      </c>
      <c r="Y242" s="83">
        <f>5-COUNTIF(T242:X242,"-")</f>
        <v>5</v>
      </c>
      <c r="AA242" s="75" t="s">
        <v>737</v>
      </c>
      <c r="AB242" s="75" t="s">
        <v>720</v>
      </c>
      <c r="AC242" s="75" t="s">
        <v>731</v>
      </c>
      <c r="AD242" s="75" t="s">
        <v>732</v>
      </c>
      <c r="AE242" s="75" t="s">
        <v>728</v>
      </c>
      <c r="AG242" s="105">
        <v>3</v>
      </c>
      <c r="AH242" s="105">
        <v>2</v>
      </c>
      <c r="AI242" s="105">
        <v>4</v>
      </c>
      <c r="AJ242" s="70">
        <v>0</v>
      </c>
      <c r="AK242" s="1" t="s">
        <v>270</v>
      </c>
      <c r="AL242" s="144">
        <v>5</v>
      </c>
      <c r="AM242" s="11">
        <v>2</v>
      </c>
      <c r="AN242" s="105">
        <v>5</v>
      </c>
      <c r="AO242" s="105">
        <v>0</v>
      </c>
      <c r="AP242" s="8" t="s">
        <v>270</v>
      </c>
      <c r="AQ242" s="89">
        <f>SUM(AL242:AO242)</f>
        <v>12</v>
      </c>
      <c r="AR242" s="85" t="str">
        <f>INDEX($AL$2:$AO$2,0,MATCH(MAX(AL242:AO242),AL242:AO242,0))&amp;"/"&amp;INDEX($AG$2:$AJ$2,0,MATCH(MAX(AG242:AJ242),AG242:AJ242,0))</f>
        <v>Tac/Sci</v>
      </c>
      <c r="AS242" s="238">
        <v>3</v>
      </c>
      <c r="AT242" s="197">
        <v>3</v>
      </c>
      <c r="AU242" s="197">
        <v>2</v>
      </c>
      <c r="AV242" s="198">
        <v>4</v>
      </c>
      <c r="AW242" s="19" t="str">
        <f>SUM(AT242:AV242)&amp;IF(ISBLANK(AX242),"","-1")</f>
        <v>9-1</v>
      </c>
      <c r="AX242" s="68" t="s">
        <v>638</v>
      </c>
      <c r="AY242" s="71">
        <v>7</v>
      </c>
      <c r="AZ242" s="11">
        <v>0.15</v>
      </c>
      <c r="BA242" s="243">
        <v>25</v>
      </c>
      <c r="BB242" s="27" t="s">
        <v>276</v>
      </c>
      <c r="BC242" s="27" t="s">
        <v>323</v>
      </c>
      <c r="BD242" s="27"/>
      <c r="BE242" s="27"/>
      <c r="BF242" s="54" t="s">
        <v>760</v>
      </c>
      <c r="BG242" s="247"/>
      <c r="BH242" s="22" t="s">
        <v>639</v>
      </c>
      <c r="BI242" s="68" t="s">
        <v>639</v>
      </c>
      <c r="BJ242" s="22"/>
      <c r="BK242" s="22"/>
      <c r="BL242" s="22"/>
      <c r="BM242" s="22"/>
      <c r="BN242" s="68"/>
      <c r="BO242" s="22" t="s">
        <v>304</v>
      </c>
      <c r="BP242" s="9" t="s">
        <v>305</v>
      </c>
      <c r="BQ242" s="9" t="s">
        <v>306</v>
      </c>
      <c r="BR242" s="68"/>
      <c r="BS242" s="22"/>
      <c r="BT242" s="20" t="s">
        <v>572</v>
      </c>
      <c r="BU242" s="23" t="s">
        <v>572</v>
      </c>
      <c r="BV242" s="23" t="s">
        <v>572</v>
      </c>
      <c r="BW242" s="23" t="s">
        <v>572</v>
      </c>
      <c r="BY242" s="20" t="s">
        <v>572</v>
      </c>
      <c r="BZ242" s="2" t="s">
        <v>572</v>
      </c>
      <c r="CA242" s="2" t="s">
        <v>572</v>
      </c>
      <c r="CC242" s="23" t="s">
        <v>636</v>
      </c>
      <c r="CD242" s="2" t="s">
        <v>325</v>
      </c>
      <c r="CE242" s="2" t="s">
        <v>637</v>
      </c>
      <c r="CG242" s="14"/>
      <c r="CI242" s="23" t="s">
        <v>636</v>
      </c>
      <c r="CJ242" s="2" t="s">
        <v>459</v>
      </c>
      <c r="CK242" s="2" t="s">
        <v>460</v>
      </c>
      <c r="CL242" s="2" t="s">
        <v>461</v>
      </c>
      <c r="CM242" s="2" t="s">
        <v>462</v>
      </c>
      <c r="CT242" s="252" t="s">
        <v>796</v>
      </c>
    </row>
    <row r="243" spans="1:98" ht="26.1" customHeight="1">
      <c r="A243" s="184">
        <v>170.2</v>
      </c>
      <c r="B243" s="101" t="s">
        <v>203</v>
      </c>
      <c r="C243" s="103" t="s">
        <v>1295</v>
      </c>
      <c r="D243" s="185" t="s">
        <v>203</v>
      </c>
      <c r="E243" s="259" t="s">
        <v>210</v>
      </c>
      <c r="F243" s="184" t="s">
        <v>717</v>
      </c>
      <c r="G243" s="187" t="s">
        <v>1876</v>
      </c>
      <c r="H243" s="187" t="s">
        <v>1782</v>
      </c>
      <c r="I243" s="2" t="s">
        <v>68</v>
      </c>
      <c r="J243" s="38">
        <v>46000</v>
      </c>
      <c r="K243" s="7" t="s">
        <v>505</v>
      </c>
      <c r="L243" s="11">
        <v>1.2</v>
      </c>
      <c r="M243" s="11">
        <v>4</v>
      </c>
      <c r="N243" s="11">
        <v>3</v>
      </c>
      <c r="O243" s="7" t="s">
        <v>269</v>
      </c>
      <c r="P243" s="11">
        <v>2</v>
      </c>
      <c r="Q243" s="16">
        <v>3000</v>
      </c>
      <c r="R243" s="94">
        <f>ROUND((((SUBSTITUTE(SUBSTITUTE(G243,"U",""),"*","")*1000)/SUBSTITUTE(J243,"*",""))*100+(((SUBSTITUTE(SUBSTITUTE(G243,"U",""),"*","")*1000)/SUBSTITUTE(J243,"*",""))*100*((1/60)*Q243)/100)),0)*(L243)</f>
        <v>19.2</v>
      </c>
      <c r="S243" s="80" t="str">
        <f t="shared" si="3"/>
        <v>7+2</v>
      </c>
      <c r="T243" s="29" t="s">
        <v>731</v>
      </c>
      <c r="U243" s="7" t="s">
        <v>720</v>
      </c>
      <c r="V243" s="7" t="s">
        <v>732</v>
      </c>
      <c r="W243" s="7" t="s">
        <v>728</v>
      </c>
      <c r="X243" s="7" t="s">
        <v>737</v>
      </c>
      <c r="Y243" s="83">
        <f>5-COUNTIF(T243:X243,"-")</f>
        <v>5</v>
      </c>
      <c r="AA243" s="75" t="s">
        <v>737</v>
      </c>
      <c r="AB243" s="75" t="s">
        <v>720</v>
      </c>
      <c r="AC243" s="75" t="s">
        <v>731</v>
      </c>
      <c r="AD243" s="75" t="s">
        <v>732</v>
      </c>
      <c r="AE243" s="75" t="s">
        <v>728</v>
      </c>
      <c r="AG243" s="105">
        <v>3</v>
      </c>
      <c r="AH243" s="105">
        <v>2</v>
      </c>
      <c r="AI243" s="105">
        <v>4</v>
      </c>
      <c r="AJ243" s="70">
        <v>0</v>
      </c>
      <c r="AK243" s="1" t="s">
        <v>270</v>
      </c>
      <c r="AL243" s="144">
        <v>5</v>
      </c>
      <c r="AM243" s="11">
        <v>2</v>
      </c>
      <c r="AN243" s="105">
        <v>5</v>
      </c>
      <c r="AO243" s="105">
        <v>0</v>
      </c>
      <c r="AP243" s="8" t="s">
        <v>270</v>
      </c>
      <c r="AQ243" s="89">
        <f>SUM(AL243:AO243)</f>
        <v>12</v>
      </c>
      <c r="AR243" s="85" t="str">
        <f>INDEX($AL$2:$AO$2,0,MATCH(MAX(AL243:AO243),AL243:AO243,0))&amp;"/"&amp;INDEX($AG$2:$AJ$2,0,MATCH(MAX(AG243:AJ243),AG243:AJ243,0))</f>
        <v>Tac/Sci</v>
      </c>
      <c r="AS243" s="238">
        <v>3</v>
      </c>
      <c r="AT243" s="197">
        <v>3</v>
      </c>
      <c r="AU243" s="197">
        <v>3</v>
      </c>
      <c r="AV243" s="198">
        <v>4</v>
      </c>
      <c r="AW243" s="19" t="str">
        <f>SUM(AT243:AV243)&amp;IF(ISBLANK(AX243),"","-1")</f>
        <v>10-1</v>
      </c>
      <c r="AX243" s="68" t="s">
        <v>638</v>
      </c>
      <c r="AY243" s="71">
        <v>7</v>
      </c>
      <c r="AZ243" s="11">
        <v>0.15</v>
      </c>
      <c r="BA243" s="243">
        <v>25</v>
      </c>
      <c r="BB243" s="27" t="s">
        <v>276</v>
      </c>
      <c r="BC243" s="27" t="s">
        <v>323</v>
      </c>
      <c r="BD243" s="27"/>
      <c r="BE243" s="27"/>
      <c r="BF243" s="54" t="s">
        <v>1867</v>
      </c>
      <c r="BG243" s="247" t="s">
        <v>1869</v>
      </c>
      <c r="BH243" s="22" t="s">
        <v>639</v>
      </c>
      <c r="BI243" s="68" t="s">
        <v>639</v>
      </c>
      <c r="BJ243" s="23" t="s">
        <v>1811</v>
      </c>
      <c r="BK243" s="23" t="s">
        <v>1801</v>
      </c>
      <c r="BL243" s="23" t="s">
        <v>1812</v>
      </c>
      <c r="BM243" s="23" t="s">
        <v>1803</v>
      </c>
      <c r="BN243" s="79" t="s">
        <v>1866</v>
      </c>
      <c r="BO243" s="22" t="s">
        <v>304</v>
      </c>
      <c r="BP243" s="9" t="s">
        <v>305</v>
      </c>
      <c r="BQ243" s="9" t="s">
        <v>306</v>
      </c>
      <c r="BR243" s="68"/>
      <c r="BS243" s="22"/>
      <c r="BT243" s="20" t="s">
        <v>572</v>
      </c>
      <c r="BU243" s="23" t="s">
        <v>572</v>
      </c>
      <c r="BV243" s="23" t="s">
        <v>572</v>
      </c>
      <c r="BW243" s="23" t="s">
        <v>572</v>
      </c>
      <c r="BY243" s="20" t="s">
        <v>572</v>
      </c>
      <c r="BZ243" s="2" t="s">
        <v>572</v>
      </c>
      <c r="CA243" s="2" t="s">
        <v>572</v>
      </c>
      <c r="CC243" s="23" t="s">
        <v>636</v>
      </c>
      <c r="CD243" s="2" t="s">
        <v>325</v>
      </c>
      <c r="CE243" s="2" t="s">
        <v>637</v>
      </c>
      <c r="CG243" s="14"/>
      <c r="CI243" s="23" t="s">
        <v>636</v>
      </c>
      <c r="CJ243" s="2" t="s">
        <v>459</v>
      </c>
      <c r="CK243" s="2" t="s">
        <v>460</v>
      </c>
      <c r="CL243" s="2" t="s">
        <v>461</v>
      </c>
      <c r="CM243" s="2" t="s">
        <v>462</v>
      </c>
      <c r="CT243" s="252" t="s">
        <v>796</v>
      </c>
    </row>
    <row r="244" spans="1:98" ht="26.1" customHeight="1">
      <c r="A244" s="63">
        <v>171</v>
      </c>
      <c r="B244" s="182" t="s">
        <v>910</v>
      </c>
      <c r="C244" s="183" t="s">
        <v>1296</v>
      </c>
      <c r="D244" s="181" t="s">
        <v>108</v>
      </c>
      <c r="E244" s="258" t="s">
        <v>210</v>
      </c>
      <c r="F244" s="196" t="s">
        <v>717</v>
      </c>
      <c r="G244" s="8">
        <v>5</v>
      </c>
      <c r="H244" s="8" t="s">
        <v>1794</v>
      </c>
      <c r="I244" s="2" t="s">
        <v>68</v>
      </c>
      <c r="J244" s="38">
        <v>46200</v>
      </c>
      <c r="K244" s="7" t="s">
        <v>328</v>
      </c>
      <c r="L244" s="11">
        <v>1.1000000000000001</v>
      </c>
      <c r="M244" s="11">
        <v>3</v>
      </c>
      <c r="N244" s="11">
        <v>3</v>
      </c>
      <c r="O244" s="7" t="s">
        <v>223</v>
      </c>
      <c r="P244" s="11">
        <v>2</v>
      </c>
      <c r="Q244" s="16">
        <v>4000</v>
      </c>
      <c r="R244" s="94">
        <f>ROUND((((SUBSTITUTE(SUBSTITUTE(G244,"U",""),"*","")*1000)/SUBSTITUTE(J244,"*",""))*100+(((SUBSTITUTE(SUBSTITUTE(G244,"U",""),"*","")*1000)/SUBSTITUTE(J244,"*",""))*100*((1/60)*Q244)/100)),0)*(L244)</f>
        <v>19.8</v>
      </c>
      <c r="S244" s="80" t="str">
        <f t="shared" si="3"/>
        <v>6+2</v>
      </c>
      <c r="T244" s="29" t="s">
        <v>720</v>
      </c>
      <c r="U244" s="7" t="s">
        <v>721</v>
      </c>
      <c r="V244" s="7" t="s">
        <v>722</v>
      </c>
      <c r="W244" s="7" t="s">
        <v>737</v>
      </c>
      <c r="X244" s="7" t="s">
        <v>270</v>
      </c>
      <c r="Y244" s="83">
        <f>5-COUNTIF(T244:X244,"-")</f>
        <v>4</v>
      </c>
      <c r="AA244" s="75" t="s">
        <v>720</v>
      </c>
      <c r="AB244" s="75" t="s">
        <v>721</v>
      </c>
      <c r="AC244" s="75" t="s">
        <v>722</v>
      </c>
      <c r="AD244" s="75" t="s">
        <v>737</v>
      </c>
      <c r="AE244" s="75" t="s">
        <v>270</v>
      </c>
      <c r="AG244" s="105">
        <v>3</v>
      </c>
      <c r="AH244" s="105">
        <v>3</v>
      </c>
      <c r="AI244" s="105">
        <v>4</v>
      </c>
      <c r="AJ244" s="70">
        <v>0</v>
      </c>
      <c r="AK244" s="1" t="s">
        <v>270</v>
      </c>
      <c r="AL244" s="144">
        <v>3</v>
      </c>
      <c r="AM244" s="11">
        <v>3</v>
      </c>
      <c r="AN244" s="105">
        <v>6</v>
      </c>
      <c r="AO244" s="105">
        <v>0</v>
      </c>
      <c r="AP244" s="8" t="s">
        <v>270</v>
      </c>
      <c r="AQ244" s="89">
        <f>SUM(AL244:AO244)</f>
        <v>12</v>
      </c>
      <c r="AR244" s="85" t="str">
        <f>INDEX($AL$2:$AO$2,0,MATCH(MAX(AL244:AO244),AL244:AO244,0))&amp;"/"&amp;INDEX($AG$2:$AJ$2,0,MATCH(MAX(AG244:AJ244),AG244:AJ244,0))</f>
        <v>Sci/Sci</v>
      </c>
      <c r="AS244" s="238">
        <v>4</v>
      </c>
      <c r="AT244" s="197">
        <v>2</v>
      </c>
      <c r="AU244" s="197">
        <v>4</v>
      </c>
      <c r="AV244" s="198">
        <v>4</v>
      </c>
      <c r="AW244" s="19" t="str">
        <f>SUM(AT244:AV244)&amp;IF(ISBLANK(AX244),"","-1")</f>
        <v>10</v>
      </c>
      <c r="AX244" s="109"/>
      <c r="AY244" s="71">
        <v>5</v>
      </c>
      <c r="AZ244" s="11">
        <v>0.15</v>
      </c>
      <c r="BA244" s="243">
        <v>20</v>
      </c>
      <c r="BB244" s="27" t="s">
        <v>346</v>
      </c>
      <c r="BC244" s="27" t="s">
        <v>313</v>
      </c>
      <c r="BD244" s="27"/>
      <c r="BE244" s="27"/>
      <c r="BF244" s="54" t="s">
        <v>825</v>
      </c>
      <c r="BG244" s="247">
        <v>4</v>
      </c>
      <c r="BH244" s="22" t="s">
        <v>614</v>
      </c>
      <c r="BI244" s="68" t="s">
        <v>614</v>
      </c>
      <c r="BJ244" s="22"/>
      <c r="BK244" s="22"/>
      <c r="BL244" s="22"/>
      <c r="BM244" s="22"/>
      <c r="BN244" s="68"/>
      <c r="BO244" s="22" t="s">
        <v>603</v>
      </c>
      <c r="BP244" s="9" t="s">
        <v>604</v>
      </c>
      <c r="BQ244" s="9" t="s">
        <v>605</v>
      </c>
      <c r="BR244" s="68"/>
      <c r="BS244" s="22"/>
      <c r="BT244" s="21" t="s">
        <v>609</v>
      </c>
      <c r="BU244" s="22" t="s">
        <v>606</v>
      </c>
      <c r="BV244" s="22" t="s">
        <v>607</v>
      </c>
      <c r="BY244" s="21" t="s">
        <v>606</v>
      </c>
      <c r="BZ244" s="9" t="s">
        <v>607</v>
      </c>
      <c r="CA244" s="9" t="s">
        <v>635</v>
      </c>
      <c r="CC244" s="23" t="s">
        <v>613</v>
      </c>
      <c r="CD244" s="2" t="s">
        <v>325</v>
      </c>
      <c r="CE244" s="2" t="s">
        <v>333</v>
      </c>
      <c r="CG244" s="14"/>
      <c r="CI244" s="23" t="s">
        <v>613</v>
      </c>
      <c r="CJ244" s="2" t="s">
        <v>459</v>
      </c>
      <c r="CK244" s="2" t="s">
        <v>460</v>
      </c>
      <c r="CL244" s="2" t="s">
        <v>461</v>
      </c>
      <c r="CM244" s="2" t="s">
        <v>462</v>
      </c>
      <c r="CN244" s="2" t="s">
        <v>364</v>
      </c>
      <c r="CO244" s="2" t="s">
        <v>365</v>
      </c>
      <c r="CP244" s="2" t="s">
        <v>366</v>
      </c>
      <c r="CQ244" s="2" t="s">
        <v>367</v>
      </c>
      <c r="CT244" s="253" t="s">
        <v>794</v>
      </c>
    </row>
    <row r="245" spans="1:98" ht="26.1" customHeight="1">
      <c r="A245" s="184">
        <v>171.2</v>
      </c>
      <c r="B245" s="182" t="s">
        <v>910</v>
      </c>
      <c r="C245" s="183" t="s">
        <v>1296</v>
      </c>
      <c r="D245" s="185" t="s">
        <v>108</v>
      </c>
      <c r="E245" s="259" t="s">
        <v>210</v>
      </c>
      <c r="F245" s="184" t="s">
        <v>717</v>
      </c>
      <c r="G245" s="187" t="s">
        <v>1876</v>
      </c>
      <c r="H245" s="187" t="s">
        <v>1782</v>
      </c>
      <c r="I245" s="2" t="s">
        <v>68</v>
      </c>
      <c r="J245" s="38">
        <v>61600</v>
      </c>
      <c r="K245" s="7" t="s">
        <v>328</v>
      </c>
      <c r="L245" s="11">
        <v>1.1000000000000001</v>
      </c>
      <c r="M245" s="11">
        <v>3</v>
      </c>
      <c r="N245" s="11">
        <v>3</v>
      </c>
      <c r="O245" s="7" t="s">
        <v>223</v>
      </c>
      <c r="P245" s="11">
        <v>2</v>
      </c>
      <c r="Q245" s="16">
        <v>4000</v>
      </c>
      <c r="R245" s="94">
        <f>ROUND((((SUBSTITUTE(SUBSTITUTE(G245,"U",""),"*","")*1000)/SUBSTITUTE(J245,"*",""))*100+(((SUBSTITUTE(SUBSTITUTE(G245,"U",""),"*","")*1000)/SUBSTITUTE(J245,"*",""))*100*((1/60)*Q245)/100)),0)*(L245)</f>
        <v>15.400000000000002</v>
      </c>
      <c r="S245" s="80" t="str">
        <f t="shared" si="3"/>
        <v>6+2</v>
      </c>
      <c r="T245" s="29" t="s">
        <v>720</v>
      </c>
      <c r="U245" s="7" t="s">
        <v>721</v>
      </c>
      <c r="V245" s="7" t="s">
        <v>722</v>
      </c>
      <c r="W245" s="7" t="s">
        <v>737</v>
      </c>
      <c r="X245" s="7" t="s">
        <v>270</v>
      </c>
      <c r="Y245" s="83">
        <f>5-COUNTIF(T245:X245,"-")</f>
        <v>4</v>
      </c>
      <c r="AA245" s="75" t="s">
        <v>720</v>
      </c>
      <c r="AB245" s="75" t="s">
        <v>721</v>
      </c>
      <c r="AC245" s="75" t="s">
        <v>722</v>
      </c>
      <c r="AD245" s="75" t="s">
        <v>737</v>
      </c>
      <c r="AE245" s="75" t="s">
        <v>270</v>
      </c>
      <c r="AG245" s="105">
        <v>3</v>
      </c>
      <c r="AH245" s="105">
        <v>3</v>
      </c>
      <c r="AI245" s="105">
        <v>4</v>
      </c>
      <c r="AJ245" s="70">
        <v>0</v>
      </c>
      <c r="AK245" s="1" t="s">
        <v>270</v>
      </c>
      <c r="AL245" s="144">
        <v>3</v>
      </c>
      <c r="AM245" s="11">
        <v>3</v>
      </c>
      <c r="AN245" s="105">
        <v>6</v>
      </c>
      <c r="AO245" s="105">
        <v>0</v>
      </c>
      <c r="AP245" s="8" t="s">
        <v>270</v>
      </c>
      <c r="AQ245" s="89">
        <f>SUM(AL245:AO245)</f>
        <v>12</v>
      </c>
      <c r="AR245" s="85" t="str">
        <f>INDEX($AL$2:$AO$2,0,MATCH(MAX(AL245:AO245),AL245:AO245,0))&amp;"/"&amp;INDEX($AG$2:$AJ$2,0,MATCH(MAX(AG245:AJ245),AG245:AJ245,0))</f>
        <v>Sci/Sci</v>
      </c>
      <c r="AS245" s="238">
        <v>4</v>
      </c>
      <c r="AT245" s="197">
        <v>3</v>
      </c>
      <c r="AU245" s="197">
        <v>4</v>
      </c>
      <c r="AV245" s="198">
        <v>4</v>
      </c>
      <c r="AW245" s="19" t="str">
        <f>SUM(AT245:AV245)&amp;IF(ISBLANK(AX245),"","-1")</f>
        <v>11</v>
      </c>
      <c r="AX245" s="109"/>
      <c r="AY245" s="71">
        <v>5</v>
      </c>
      <c r="AZ245" s="11">
        <v>0.15</v>
      </c>
      <c r="BA245" s="243">
        <v>20</v>
      </c>
      <c r="BB245" s="27" t="s">
        <v>346</v>
      </c>
      <c r="BC245" s="27" t="s">
        <v>313</v>
      </c>
      <c r="BD245" s="27"/>
      <c r="BE245" s="27"/>
      <c r="BF245" s="54" t="s">
        <v>825</v>
      </c>
      <c r="BG245" s="247" t="s">
        <v>1870</v>
      </c>
      <c r="BH245" s="22" t="s">
        <v>614</v>
      </c>
      <c r="BI245" s="68" t="s">
        <v>614</v>
      </c>
      <c r="BJ245" s="23" t="s">
        <v>1811</v>
      </c>
      <c r="BK245" s="23" t="s">
        <v>1801</v>
      </c>
      <c r="BL245" s="23" t="s">
        <v>1812</v>
      </c>
      <c r="BM245" s="23" t="s">
        <v>1803</v>
      </c>
      <c r="BN245" s="79" t="s">
        <v>1866</v>
      </c>
      <c r="BO245" s="22" t="s">
        <v>603</v>
      </c>
      <c r="BP245" s="9" t="s">
        <v>604</v>
      </c>
      <c r="BQ245" s="9" t="s">
        <v>605</v>
      </c>
      <c r="BR245" s="68"/>
      <c r="BS245" s="22"/>
      <c r="BT245" s="21" t="s">
        <v>609</v>
      </c>
      <c r="BU245" s="22" t="s">
        <v>606</v>
      </c>
      <c r="BV245" s="22" t="s">
        <v>607</v>
      </c>
      <c r="BY245" s="21" t="s">
        <v>606</v>
      </c>
      <c r="BZ245" s="9" t="s">
        <v>607</v>
      </c>
      <c r="CA245" s="9" t="s">
        <v>635</v>
      </c>
      <c r="CC245" s="23" t="s">
        <v>613</v>
      </c>
      <c r="CD245" s="2" t="s">
        <v>325</v>
      </c>
      <c r="CE245" s="2" t="s">
        <v>333</v>
      </c>
      <c r="CG245" s="14"/>
      <c r="CI245" s="23" t="s">
        <v>613</v>
      </c>
      <c r="CJ245" s="2" t="s">
        <v>459</v>
      </c>
      <c r="CK245" s="2" t="s">
        <v>460</v>
      </c>
      <c r="CL245" s="2" t="s">
        <v>461</v>
      </c>
      <c r="CM245" s="2" t="s">
        <v>462</v>
      </c>
      <c r="CN245" s="2" t="s">
        <v>364</v>
      </c>
      <c r="CO245" s="2" t="s">
        <v>365</v>
      </c>
      <c r="CP245" s="2" t="s">
        <v>366</v>
      </c>
      <c r="CQ245" s="2" t="s">
        <v>367</v>
      </c>
      <c r="CT245" s="253" t="s">
        <v>794</v>
      </c>
    </row>
    <row r="246" spans="1:98" ht="26.1" customHeight="1">
      <c r="A246" s="63">
        <v>172</v>
      </c>
      <c r="B246" s="101" t="s">
        <v>911</v>
      </c>
      <c r="C246" s="103" t="s">
        <v>1297</v>
      </c>
      <c r="D246" s="39" t="s">
        <v>957</v>
      </c>
      <c r="E246" s="258" t="s">
        <v>210</v>
      </c>
      <c r="F246" s="196" t="s">
        <v>717</v>
      </c>
      <c r="G246" s="8">
        <v>5</v>
      </c>
      <c r="H246" s="8" t="s">
        <v>1794</v>
      </c>
      <c r="I246" s="2" t="s">
        <v>68</v>
      </c>
      <c r="J246" s="38">
        <v>37950</v>
      </c>
      <c r="K246" s="2" t="s">
        <v>649</v>
      </c>
      <c r="L246" s="11">
        <v>1.32</v>
      </c>
      <c r="M246" s="11">
        <v>4</v>
      </c>
      <c r="N246" s="11">
        <v>3</v>
      </c>
      <c r="O246" s="7" t="s">
        <v>269</v>
      </c>
      <c r="P246" s="11">
        <v>2</v>
      </c>
      <c r="Q246" s="16">
        <v>3000</v>
      </c>
      <c r="R246" s="94">
        <f>ROUND((((SUBSTITUTE(SUBSTITUTE(G246,"U",""),"*","")*1000)/SUBSTITUTE(J246,"*",""))*100+(((SUBSTITUTE(SUBSTITUTE(G246,"U",""),"*","")*1000)/SUBSTITUTE(J246,"*",""))*100*((1/60)*Q246)/100)),0)*(L246)</f>
        <v>26.400000000000002</v>
      </c>
      <c r="S246" s="80" t="str">
        <f t="shared" si="3"/>
        <v>7+2</v>
      </c>
      <c r="T246" s="29" t="s">
        <v>720</v>
      </c>
      <c r="U246" s="7" t="s">
        <v>731</v>
      </c>
      <c r="V246" s="7" t="s">
        <v>732</v>
      </c>
      <c r="W246" s="7" t="s">
        <v>737</v>
      </c>
      <c r="X246" s="7" t="s">
        <v>728</v>
      </c>
      <c r="Y246" s="83">
        <f>5-COUNTIF(T246:X246,"-")</f>
        <v>5</v>
      </c>
      <c r="AA246" s="75" t="s">
        <v>737</v>
      </c>
      <c r="AB246" s="75" t="s">
        <v>720</v>
      </c>
      <c r="AC246" s="75" t="s">
        <v>731</v>
      </c>
      <c r="AD246" s="75" t="s">
        <v>732</v>
      </c>
      <c r="AE246" s="75" t="s">
        <v>728</v>
      </c>
      <c r="AG246" s="105">
        <v>3</v>
      </c>
      <c r="AH246" s="105">
        <v>2</v>
      </c>
      <c r="AI246" s="105">
        <v>4</v>
      </c>
      <c r="AJ246" s="70">
        <v>0</v>
      </c>
      <c r="AK246" s="1" t="s">
        <v>270</v>
      </c>
      <c r="AL246" s="144">
        <v>5</v>
      </c>
      <c r="AM246" s="11">
        <v>2</v>
      </c>
      <c r="AN246" s="105">
        <v>5</v>
      </c>
      <c r="AO246" s="105">
        <v>0</v>
      </c>
      <c r="AP246" s="8" t="s">
        <v>270</v>
      </c>
      <c r="AQ246" s="89">
        <f>SUM(AL246:AO246)</f>
        <v>12</v>
      </c>
      <c r="AR246" s="85" t="str">
        <f>INDEX($AL$2:$AO$2,0,MATCH(MAX(AL246:AO246),AL246:AO246,0))&amp;"/"&amp;INDEX($AG$2:$AJ$2,0,MATCH(MAX(AG246:AJ246),AG246:AJ246,0))</f>
        <v>Tac/Sci</v>
      </c>
      <c r="AS246" s="238">
        <v>3</v>
      </c>
      <c r="AT246" s="197">
        <v>4</v>
      </c>
      <c r="AU246" s="197">
        <v>2</v>
      </c>
      <c r="AV246" s="198">
        <v>4</v>
      </c>
      <c r="AW246" s="19" t="str">
        <f>SUM(AT246:AV246)&amp;IF(ISBLANK(AX246),"","-1")</f>
        <v>10-1</v>
      </c>
      <c r="AX246" s="96" t="s">
        <v>638</v>
      </c>
      <c r="AY246" s="71">
        <v>8</v>
      </c>
      <c r="AZ246" s="11">
        <v>0.15</v>
      </c>
      <c r="BA246" s="243">
        <v>25</v>
      </c>
      <c r="BB246" s="27" t="s">
        <v>346</v>
      </c>
      <c r="BC246" s="27" t="s">
        <v>313</v>
      </c>
      <c r="BD246" s="27"/>
      <c r="BE246" s="27"/>
      <c r="BF246" s="54" t="s">
        <v>825</v>
      </c>
      <c r="BG246" s="247">
        <v>4</v>
      </c>
      <c r="BH246" s="30" t="s">
        <v>639</v>
      </c>
      <c r="BI246" s="96" t="s">
        <v>639</v>
      </c>
      <c r="BJ246" s="30"/>
      <c r="BK246" s="30"/>
      <c r="BL246" s="30"/>
      <c r="BM246" s="30"/>
      <c r="BN246" s="96"/>
      <c r="BO246" s="30" t="s">
        <v>304</v>
      </c>
      <c r="BP246" s="4" t="s">
        <v>305</v>
      </c>
      <c r="BQ246" s="4" t="s">
        <v>306</v>
      </c>
      <c r="BR246" s="96" t="s">
        <v>945</v>
      </c>
      <c r="BS246" s="4"/>
      <c r="BT246" s="20" t="s">
        <v>572</v>
      </c>
      <c r="BU246" s="23" t="s">
        <v>572</v>
      </c>
      <c r="BV246" s="23" t="s">
        <v>572</v>
      </c>
      <c r="BW246" s="23" t="s">
        <v>572</v>
      </c>
      <c r="BY246" s="20" t="s">
        <v>572</v>
      </c>
      <c r="BZ246" s="2" t="s">
        <v>572</v>
      </c>
      <c r="CA246" s="2" t="s">
        <v>572</v>
      </c>
      <c r="CC246" s="30" t="s">
        <v>276</v>
      </c>
      <c r="CD246" s="4" t="s">
        <v>323</v>
      </c>
      <c r="CG246" s="14"/>
      <c r="CI246" s="30" t="s">
        <v>636</v>
      </c>
      <c r="CJ246" s="4" t="s">
        <v>325</v>
      </c>
      <c r="CT246" s="253"/>
    </row>
    <row r="247" spans="1:98" ht="26.1" customHeight="1">
      <c r="A247" s="184">
        <v>172.2</v>
      </c>
      <c r="B247" s="101" t="s">
        <v>911</v>
      </c>
      <c r="C247" s="103" t="s">
        <v>1297</v>
      </c>
      <c r="D247" s="188" t="s">
        <v>957</v>
      </c>
      <c r="E247" s="259" t="s">
        <v>210</v>
      </c>
      <c r="F247" s="184" t="s">
        <v>717</v>
      </c>
      <c r="G247" s="187" t="s">
        <v>1876</v>
      </c>
      <c r="H247" s="187" t="s">
        <v>1782</v>
      </c>
      <c r="I247" s="2" t="s">
        <v>68</v>
      </c>
      <c r="J247" s="38">
        <v>50600</v>
      </c>
      <c r="K247" s="2" t="s">
        <v>649</v>
      </c>
      <c r="L247" s="11">
        <v>1.32</v>
      </c>
      <c r="M247" s="11">
        <v>4</v>
      </c>
      <c r="N247" s="11">
        <v>3</v>
      </c>
      <c r="O247" s="7" t="s">
        <v>269</v>
      </c>
      <c r="P247" s="11">
        <v>2</v>
      </c>
      <c r="Q247" s="16">
        <v>3000</v>
      </c>
      <c r="R247" s="94">
        <f>ROUND((((SUBSTITUTE(SUBSTITUTE(G247,"U",""),"*","")*1000)/SUBSTITUTE(J247,"*",""))*100+(((SUBSTITUTE(SUBSTITUTE(G247,"U",""),"*","")*1000)/SUBSTITUTE(J247,"*",""))*100*((1/60)*Q247)/100)),0)*(L247)</f>
        <v>19.8</v>
      </c>
      <c r="S247" s="80" t="str">
        <f t="shared" si="3"/>
        <v>7+2</v>
      </c>
      <c r="T247" s="29" t="s">
        <v>720</v>
      </c>
      <c r="U247" s="7" t="s">
        <v>731</v>
      </c>
      <c r="V247" s="7" t="s">
        <v>732</v>
      </c>
      <c r="W247" s="7" t="s">
        <v>737</v>
      </c>
      <c r="X247" s="7" t="s">
        <v>728</v>
      </c>
      <c r="Y247" s="83">
        <f>5-COUNTIF(T247:X247,"-")</f>
        <v>5</v>
      </c>
      <c r="AA247" s="75" t="s">
        <v>737</v>
      </c>
      <c r="AB247" s="75" t="s">
        <v>720</v>
      </c>
      <c r="AC247" s="75" t="s">
        <v>731</v>
      </c>
      <c r="AD247" s="75" t="s">
        <v>732</v>
      </c>
      <c r="AE247" s="75" t="s">
        <v>728</v>
      </c>
      <c r="AG247" s="105">
        <v>3</v>
      </c>
      <c r="AH247" s="105">
        <v>2</v>
      </c>
      <c r="AI247" s="105">
        <v>4</v>
      </c>
      <c r="AJ247" s="70">
        <v>0</v>
      </c>
      <c r="AK247" s="1" t="s">
        <v>270</v>
      </c>
      <c r="AL247" s="144">
        <v>5</v>
      </c>
      <c r="AM247" s="11">
        <v>2</v>
      </c>
      <c r="AN247" s="105">
        <v>5</v>
      </c>
      <c r="AO247" s="105">
        <v>0</v>
      </c>
      <c r="AP247" s="8" t="s">
        <v>270</v>
      </c>
      <c r="AQ247" s="89">
        <f>SUM(AL247:AO247)</f>
        <v>12</v>
      </c>
      <c r="AR247" s="85" t="str">
        <f>INDEX($AL$2:$AO$2,0,MATCH(MAX(AL247:AO247),AL247:AO247,0))&amp;"/"&amp;INDEX($AG$2:$AJ$2,0,MATCH(MAX(AG247:AJ247),AG247:AJ247,0))</f>
        <v>Tac/Sci</v>
      </c>
      <c r="AS247" s="238">
        <v>3</v>
      </c>
      <c r="AT247" s="197">
        <v>4</v>
      </c>
      <c r="AU247" s="197">
        <v>3</v>
      </c>
      <c r="AV247" s="198">
        <v>4</v>
      </c>
      <c r="AW247" s="19" t="str">
        <f>SUM(AT247:AV247)&amp;IF(ISBLANK(AX247),"","-1")</f>
        <v>11-1</v>
      </c>
      <c r="AX247" s="96" t="s">
        <v>638</v>
      </c>
      <c r="AY247" s="71">
        <v>8</v>
      </c>
      <c r="AZ247" s="11">
        <v>0.15</v>
      </c>
      <c r="BA247" s="243">
        <v>25</v>
      </c>
      <c r="BB247" s="27" t="s">
        <v>346</v>
      </c>
      <c r="BC247" s="27" t="s">
        <v>313</v>
      </c>
      <c r="BD247" s="27"/>
      <c r="BE247" s="27"/>
      <c r="BF247" s="54" t="s">
        <v>1875</v>
      </c>
      <c r="BG247" s="247" t="s">
        <v>1870</v>
      </c>
      <c r="BH247" s="30" t="s">
        <v>639</v>
      </c>
      <c r="BI247" s="96" t="s">
        <v>639</v>
      </c>
      <c r="BJ247" s="23" t="s">
        <v>1811</v>
      </c>
      <c r="BK247" s="23" t="s">
        <v>1801</v>
      </c>
      <c r="BL247" s="23" t="s">
        <v>1812</v>
      </c>
      <c r="BM247" s="23" t="s">
        <v>1803</v>
      </c>
      <c r="BN247" s="79" t="s">
        <v>1866</v>
      </c>
      <c r="BO247" s="30" t="s">
        <v>304</v>
      </c>
      <c r="BP247" s="4" t="s">
        <v>305</v>
      </c>
      <c r="BQ247" s="4" t="s">
        <v>306</v>
      </c>
      <c r="BR247" s="96" t="s">
        <v>945</v>
      </c>
      <c r="BS247" s="4"/>
      <c r="BT247" s="20" t="s">
        <v>572</v>
      </c>
      <c r="BU247" s="23" t="s">
        <v>572</v>
      </c>
      <c r="BV247" s="23" t="s">
        <v>572</v>
      </c>
      <c r="BW247" s="23" t="s">
        <v>572</v>
      </c>
      <c r="BY247" s="20" t="s">
        <v>572</v>
      </c>
      <c r="BZ247" s="2" t="s">
        <v>572</v>
      </c>
      <c r="CA247" s="2" t="s">
        <v>572</v>
      </c>
      <c r="CC247" s="30" t="s">
        <v>276</v>
      </c>
      <c r="CD247" s="4" t="s">
        <v>323</v>
      </c>
      <c r="CG247" s="14"/>
      <c r="CI247" s="30" t="s">
        <v>636</v>
      </c>
      <c r="CJ247" s="4" t="s">
        <v>325</v>
      </c>
      <c r="CT247" s="253"/>
    </row>
    <row r="248" spans="1:98" ht="26.1" customHeight="1">
      <c r="A248" s="62">
        <v>173</v>
      </c>
      <c r="B248" s="101" t="s">
        <v>250</v>
      </c>
      <c r="C248" s="103" t="s">
        <v>1298</v>
      </c>
      <c r="D248" s="10" t="s">
        <v>250</v>
      </c>
      <c r="E248" s="195" t="s">
        <v>221</v>
      </c>
      <c r="F248" s="196" t="s">
        <v>211</v>
      </c>
      <c r="G248" s="8">
        <v>1</v>
      </c>
      <c r="H248" s="8" t="s">
        <v>270</v>
      </c>
      <c r="I248" s="2" t="s">
        <v>257</v>
      </c>
      <c r="J248" s="38" t="s">
        <v>520</v>
      </c>
      <c r="K248" s="7" t="s">
        <v>521</v>
      </c>
      <c r="L248" s="11">
        <v>0.4</v>
      </c>
      <c r="M248" s="11">
        <v>2</v>
      </c>
      <c r="N248" s="11">
        <v>0</v>
      </c>
      <c r="O248" s="7" t="s">
        <v>269</v>
      </c>
      <c r="P248" s="11" t="s">
        <v>270</v>
      </c>
      <c r="Q248" s="16">
        <v>3</v>
      </c>
      <c r="R248" s="94">
        <f>ROUND((((SUBSTITUTE(SUBSTITUTE(G248,"U",""),"*","")*1000)/SUBSTITUTE(J248,"*",""))*100+(((SUBSTITUTE(SUBSTITUTE(G248,"U",""),"*","")*1000)/SUBSTITUTE(J248,"*",""))*100*((1/60)*Q248)/100)),0)*(L248)</f>
        <v>10</v>
      </c>
      <c r="S248" s="80">
        <f t="shared" si="3"/>
        <v>2</v>
      </c>
      <c r="T248" s="29" t="s">
        <v>734</v>
      </c>
      <c r="U248" s="7" t="s">
        <v>270</v>
      </c>
      <c r="V248" s="7" t="s">
        <v>270</v>
      </c>
      <c r="W248" s="7" t="s">
        <v>270</v>
      </c>
      <c r="X248" s="7" t="s">
        <v>270</v>
      </c>
      <c r="Y248" s="83">
        <f>5-COUNTIF(T248:X248,"-")</f>
        <v>1</v>
      </c>
      <c r="AA248" s="75" t="s">
        <v>734</v>
      </c>
      <c r="AB248" s="75" t="s">
        <v>270</v>
      </c>
      <c r="AC248" s="75" t="s">
        <v>270</v>
      </c>
      <c r="AD248" s="75" t="s">
        <v>270</v>
      </c>
      <c r="AE248" s="75" t="s">
        <v>270</v>
      </c>
      <c r="AG248" s="105">
        <v>0</v>
      </c>
      <c r="AH248" s="105">
        <v>0</v>
      </c>
      <c r="AI248" s="105">
        <v>0</v>
      </c>
      <c r="AJ248" s="70">
        <v>1</v>
      </c>
      <c r="AK248" s="1" t="s">
        <v>270</v>
      </c>
      <c r="AL248" s="32">
        <v>0</v>
      </c>
      <c r="AM248" s="11">
        <v>0</v>
      </c>
      <c r="AN248" s="105">
        <v>0</v>
      </c>
      <c r="AO248" s="105">
        <v>1</v>
      </c>
      <c r="AP248" s="8" t="s">
        <v>270</v>
      </c>
      <c r="AQ248" s="89">
        <f>SUM(AL248:AO248)</f>
        <v>1</v>
      </c>
      <c r="AR248" s="85" t="str">
        <f>INDEX($AL$2:$AO$2,0,MATCH(MAX(AL248:AO248),AL248:AO248,0))&amp;"/"&amp;INDEX($AG$2:$AJ$2,0,MATCH(MAX(AG248:AJ248),AG248:AJ248,0))</f>
        <v>Uni/Uni</v>
      </c>
      <c r="AS248" s="238">
        <v>1</v>
      </c>
      <c r="AT248" s="197">
        <v>0</v>
      </c>
      <c r="AU248" s="33">
        <v>1</v>
      </c>
      <c r="AV248" s="17">
        <v>0</v>
      </c>
      <c r="AW248" s="19" t="str">
        <f>SUM(AT248:AV248)&amp;IF(ISBLANK(AX248),"","-1")</f>
        <v>1</v>
      </c>
      <c r="AX248" s="64"/>
      <c r="AY248" s="71">
        <v>28</v>
      </c>
      <c r="AZ248" s="11">
        <v>0.18</v>
      </c>
      <c r="BA248" s="243">
        <v>100</v>
      </c>
      <c r="BB248" s="28" t="s">
        <v>348</v>
      </c>
      <c r="BF248" s="54" t="s">
        <v>752</v>
      </c>
      <c r="BH248" s="51"/>
      <c r="BI248" s="64"/>
      <c r="BJ248" s="22"/>
      <c r="BK248" s="9"/>
      <c r="BL248" s="9"/>
      <c r="BM248" s="9"/>
      <c r="BN248" s="68"/>
      <c r="BO248" s="22" t="s">
        <v>522</v>
      </c>
      <c r="BP248" s="9" t="s">
        <v>354</v>
      </c>
      <c r="BQ248" s="9" t="s">
        <v>355</v>
      </c>
      <c r="BR248" s="68"/>
      <c r="BS248" s="22"/>
      <c r="BT248" s="21" t="s">
        <v>710</v>
      </c>
      <c r="BU248" s="22" t="s">
        <v>707</v>
      </c>
      <c r="CG248" s="14"/>
      <c r="CT248" s="252" t="s">
        <v>270</v>
      </c>
    </row>
    <row r="249" spans="1:98" ht="26.1" customHeight="1">
      <c r="A249" s="62">
        <v>177</v>
      </c>
      <c r="B249" s="101" t="s">
        <v>1076</v>
      </c>
      <c r="C249" s="103" t="s">
        <v>1302</v>
      </c>
      <c r="D249" s="10" t="s">
        <v>222</v>
      </c>
      <c r="E249" s="195" t="s">
        <v>221</v>
      </c>
      <c r="F249" s="196" t="s">
        <v>211</v>
      </c>
      <c r="G249" s="8">
        <v>1</v>
      </c>
      <c r="H249" s="8" t="s">
        <v>270</v>
      </c>
      <c r="I249" s="2" t="s">
        <v>114</v>
      </c>
      <c r="J249" s="38">
        <v>10000</v>
      </c>
      <c r="K249" s="38" t="s">
        <v>270</v>
      </c>
      <c r="L249" s="11">
        <v>0.9</v>
      </c>
      <c r="M249" s="11">
        <v>2</v>
      </c>
      <c r="N249" s="11">
        <v>1</v>
      </c>
      <c r="O249" s="7" t="s">
        <v>223</v>
      </c>
      <c r="P249" s="11" t="s">
        <v>270</v>
      </c>
      <c r="Q249" s="16">
        <v>150</v>
      </c>
      <c r="R249" s="94">
        <f>ROUND((((SUBSTITUTE(SUBSTITUTE(G249,"U",""),"*","")*1000)/SUBSTITUTE(J249,"*",""))*100+(((SUBSTITUTE(SUBSTITUTE(G249,"U",""),"*","")*1000)/SUBSTITUTE(J249,"*",""))*100*((1/60)*Q249)/100)),0)*(L249)</f>
        <v>9</v>
      </c>
      <c r="S249" s="80">
        <f t="shared" si="3"/>
        <v>3</v>
      </c>
      <c r="T249" s="29" t="s">
        <v>734</v>
      </c>
      <c r="U249" s="7" t="s">
        <v>736</v>
      </c>
      <c r="V249" s="7" t="s">
        <v>728</v>
      </c>
      <c r="W249" s="7" t="s">
        <v>270</v>
      </c>
      <c r="X249" s="7" t="s">
        <v>270</v>
      </c>
      <c r="Y249" s="83">
        <f>5-COUNTIF(T249:X249,"-")</f>
        <v>3</v>
      </c>
      <c r="AA249" s="75" t="s">
        <v>734</v>
      </c>
      <c r="AB249" s="75" t="s">
        <v>736</v>
      </c>
      <c r="AC249" s="75" t="s">
        <v>728</v>
      </c>
      <c r="AD249" s="75" t="s">
        <v>270</v>
      </c>
      <c r="AE249" s="75" t="s">
        <v>270</v>
      </c>
      <c r="AG249" s="105">
        <v>0</v>
      </c>
      <c r="AH249" s="105">
        <v>1</v>
      </c>
      <c r="AI249" s="105">
        <v>1</v>
      </c>
      <c r="AJ249" s="70">
        <v>1</v>
      </c>
      <c r="AK249" s="1" t="s">
        <v>270</v>
      </c>
      <c r="AL249" s="144">
        <v>0</v>
      </c>
      <c r="AM249" s="11">
        <v>1</v>
      </c>
      <c r="AN249" s="105">
        <v>1</v>
      </c>
      <c r="AO249" s="105">
        <v>1</v>
      </c>
      <c r="AP249" s="8" t="s">
        <v>270</v>
      </c>
      <c r="AQ249" s="89">
        <f>SUM(AL249:AO249)</f>
        <v>3</v>
      </c>
      <c r="AR249" s="85" t="str">
        <f>INDEX($AL$2:$AO$2,0,MATCH(MAX(AL249:AO249),AL249:AO249,0))&amp;"/"&amp;INDEX($AG$2:$AJ$2,0,MATCH(MAX(AG249:AJ249),AG249:AJ249,0))</f>
        <v>Eng/Eng</v>
      </c>
      <c r="AS249" s="238">
        <v>2</v>
      </c>
      <c r="AT249" s="197">
        <v>1</v>
      </c>
      <c r="AU249" s="33">
        <v>1</v>
      </c>
      <c r="AV249" s="17">
        <v>1</v>
      </c>
      <c r="AW249" s="19" t="str">
        <f>SUM(AT249:AV249)&amp;IF(ISBLANK(AX249),"","-1")</f>
        <v>3</v>
      </c>
      <c r="AX249" s="64"/>
      <c r="AY249" s="71">
        <v>18</v>
      </c>
      <c r="AZ249" s="11">
        <v>0.2</v>
      </c>
      <c r="BA249" s="243">
        <v>70</v>
      </c>
      <c r="BB249" s="27"/>
      <c r="BC249" s="27"/>
      <c r="BD249" s="27"/>
      <c r="BE249" s="27"/>
      <c r="BF249" s="54" t="s">
        <v>827</v>
      </c>
      <c r="BH249" s="51"/>
      <c r="BI249" s="64"/>
      <c r="BJ249" s="22"/>
      <c r="BK249" s="9"/>
      <c r="BL249" s="9"/>
      <c r="BM249" s="9"/>
      <c r="BN249" s="68"/>
      <c r="BO249" s="22" t="s">
        <v>391</v>
      </c>
      <c r="BP249" s="9" t="s">
        <v>392</v>
      </c>
      <c r="BQ249" s="9" t="s">
        <v>393</v>
      </c>
      <c r="BR249" s="68"/>
      <c r="BS249" s="22"/>
      <c r="BT249" s="21" t="s">
        <v>655</v>
      </c>
      <c r="BU249" s="22" t="s">
        <v>656</v>
      </c>
      <c r="BV249" s="22"/>
      <c r="BY249" s="21" t="s">
        <v>657</v>
      </c>
      <c r="CC249" s="23" t="s">
        <v>654</v>
      </c>
      <c r="CG249" s="14"/>
      <c r="CI249" s="23" t="s">
        <v>83</v>
      </c>
      <c r="CJ249" s="2" t="s">
        <v>658</v>
      </c>
      <c r="CT249" s="252" t="s">
        <v>800</v>
      </c>
    </row>
    <row r="250" spans="1:98" ht="26.1" customHeight="1">
      <c r="A250" s="62">
        <v>105</v>
      </c>
      <c r="B250" s="101" t="s">
        <v>255</v>
      </c>
      <c r="C250" s="103" t="s">
        <v>1233</v>
      </c>
      <c r="D250" s="10" t="s">
        <v>255</v>
      </c>
      <c r="E250" s="258" t="s">
        <v>210</v>
      </c>
      <c r="F250" s="196" t="s">
        <v>211</v>
      </c>
      <c r="G250" s="8">
        <v>1</v>
      </c>
      <c r="H250" s="8" t="s">
        <v>270</v>
      </c>
      <c r="I250" s="2" t="s">
        <v>257</v>
      </c>
      <c r="J250" s="38" t="s">
        <v>344</v>
      </c>
      <c r="K250" s="7" t="s">
        <v>352</v>
      </c>
      <c r="L250" s="11">
        <v>0.5</v>
      </c>
      <c r="M250" s="11">
        <v>2</v>
      </c>
      <c r="N250" s="11">
        <v>0</v>
      </c>
      <c r="O250" s="7" t="s">
        <v>223</v>
      </c>
      <c r="P250" s="11" t="s">
        <v>270</v>
      </c>
      <c r="Q250" s="16">
        <v>2</v>
      </c>
      <c r="R250" s="94">
        <f>ROUND((((SUBSTITUTE(SUBSTITUTE(G250,"U",""),"*","")*1000)/SUBSTITUTE(J250,"*",""))*100+(((SUBSTITUTE(SUBSTITUTE(G250,"U",""),"*","")*1000)/SUBSTITUTE(J250,"*",""))*100*((1/60)*Q250)/100)),0)*(L250)</f>
        <v>9</v>
      </c>
      <c r="S250" s="80">
        <f t="shared" si="3"/>
        <v>2</v>
      </c>
      <c r="T250" s="29" t="s">
        <v>734</v>
      </c>
      <c r="U250" s="7" t="s">
        <v>270</v>
      </c>
      <c r="V250" s="7" t="s">
        <v>270</v>
      </c>
      <c r="W250" s="7" t="s">
        <v>270</v>
      </c>
      <c r="X250" s="7" t="s">
        <v>270</v>
      </c>
      <c r="Y250" s="83">
        <f>5-COUNTIF(T250:X250,"-")</f>
        <v>1</v>
      </c>
      <c r="AA250" s="75" t="s">
        <v>734</v>
      </c>
      <c r="AB250" s="75" t="s">
        <v>270</v>
      </c>
      <c r="AC250" s="75" t="s">
        <v>270</v>
      </c>
      <c r="AD250" s="75" t="s">
        <v>270</v>
      </c>
      <c r="AE250" s="75" t="s">
        <v>270</v>
      </c>
      <c r="AG250" s="105">
        <v>0</v>
      </c>
      <c r="AH250" s="105">
        <v>0</v>
      </c>
      <c r="AI250" s="105">
        <v>0</v>
      </c>
      <c r="AJ250" s="70">
        <v>1</v>
      </c>
      <c r="AK250" s="1" t="s">
        <v>270</v>
      </c>
      <c r="AL250" s="144">
        <v>0</v>
      </c>
      <c r="AM250" s="11">
        <v>0</v>
      </c>
      <c r="AN250" s="105">
        <v>0</v>
      </c>
      <c r="AO250" s="105">
        <v>1</v>
      </c>
      <c r="AP250" s="8" t="s">
        <v>270</v>
      </c>
      <c r="AQ250" s="89">
        <f>SUM(AL250:AO250)</f>
        <v>1</v>
      </c>
      <c r="AR250" s="85" t="str">
        <f>INDEX($AL$2:$AO$2,0,MATCH(MAX(AL250:AO250),AL250:AO250,0))&amp;"/"&amp;INDEX($AG$2:$AJ$2,0,MATCH(MAX(AG250:AJ250),AG250:AJ250,0))</f>
        <v>Uni/Uni</v>
      </c>
      <c r="AS250" s="238">
        <v>1</v>
      </c>
      <c r="AT250" s="197">
        <v>2</v>
      </c>
      <c r="AU250" s="33">
        <v>1</v>
      </c>
      <c r="AV250" s="17">
        <v>0</v>
      </c>
      <c r="AW250" s="19" t="str">
        <f>SUM(AT250:AV250)&amp;IF(ISBLANK(AX250),"","-1")</f>
        <v>3</v>
      </c>
      <c r="AX250" s="64"/>
      <c r="AY250" s="71">
        <v>33</v>
      </c>
      <c r="AZ250" s="11">
        <v>0.3</v>
      </c>
      <c r="BA250" s="243">
        <v>100</v>
      </c>
      <c r="BB250" s="27"/>
      <c r="BF250" s="54" t="s">
        <v>214</v>
      </c>
      <c r="BH250" s="51"/>
      <c r="BI250" s="64"/>
      <c r="BJ250" s="22"/>
      <c r="BK250" s="9"/>
      <c r="BL250" s="9"/>
      <c r="BM250" s="9"/>
      <c r="BN250" s="68"/>
      <c r="BO250" s="22" t="s">
        <v>522</v>
      </c>
      <c r="BP250" s="9" t="s">
        <v>354</v>
      </c>
      <c r="BQ250" s="9" t="s">
        <v>355</v>
      </c>
      <c r="BR250" s="68"/>
      <c r="BS250" s="22"/>
      <c r="BT250" s="21" t="s">
        <v>652</v>
      </c>
      <c r="BU250" s="22" t="s">
        <v>396</v>
      </c>
      <c r="CC250" s="23" t="s">
        <v>533</v>
      </c>
      <c r="CG250" s="14"/>
      <c r="CI250" s="22" t="s">
        <v>653</v>
      </c>
      <c r="CT250" s="252" t="s">
        <v>653</v>
      </c>
    </row>
    <row r="251" spans="1:98" ht="26.1" customHeight="1">
      <c r="A251" s="62">
        <v>103</v>
      </c>
      <c r="B251" s="101" t="s">
        <v>253</v>
      </c>
      <c r="C251" s="103" t="s">
        <v>1231</v>
      </c>
      <c r="D251" s="10" t="s">
        <v>253</v>
      </c>
      <c r="E251" s="258" t="s">
        <v>210</v>
      </c>
      <c r="F251" s="196" t="s">
        <v>211</v>
      </c>
      <c r="G251" s="8">
        <v>1</v>
      </c>
      <c r="H251" s="8" t="s">
        <v>270</v>
      </c>
      <c r="I251" s="2" t="s">
        <v>257</v>
      </c>
      <c r="J251" s="38" t="s">
        <v>351</v>
      </c>
      <c r="K251" s="7" t="s">
        <v>352</v>
      </c>
      <c r="L251" s="11">
        <v>0.5</v>
      </c>
      <c r="M251" s="11">
        <v>2</v>
      </c>
      <c r="N251" s="11">
        <v>0</v>
      </c>
      <c r="O251" s="7" t="s">
        <v>269</v>
      </c>
      <c r="P251" s="11" t="s">
        <v>270</v>
      </c>
      <c r="Q251" s="16">
        <v>5</v>
      </c>
      <c r="R251" s="94">
        <f>ROUND((((SUBSTITUTE(SUBSTITUTE(G251,"U",""),"*","")*1000)/SUBSTITUTE(J251,"*",""))*100+(((SUBSTITUTE(SUBSTITUTE(G251,"U",""),"*","")*1000)/SUBSTITUTE(J251,"*",""))*100*((1/60)*Q251)/100)),0)*(L251)</f>
        <v>8.5</v>
      </c>
      <c r="S251" s="80">
        <f t="shared" si="3"/>
        <v>2</v>
      </c>
      <c r="T251" s="29" t="s">
        <v>270</v>
      </c>
      <c r="U251" s="7" t="s">
        <v>270</v>
      </c>
      <c r="V251" s="7" t="s">
        <v>270</v>
      </c>
      <c r="W251" s="7" t="s">
        <v>270</v>
      </c>
      <c r="X251" s="7" t="s">
        <v>270</v>
      </c>
      <c r="Y251" s="83">
        <f>5-COUNTIF(T251:X251,"-")</f>
        <v>0</v>
      </c>
      <c r="AA251" s="75" t="s">
        <v>270</v>
      </c>
      <c r="AB251" s="75" t="s">
        <v>270</v>
      </c>
      <c r="AC251" s="75" t="s">
        <v>270</v>
      </c>
      <c r="AD251" s="75" t="s">
        <v>270</v>
      </c>
      <c r="AE251" s="75" t="s">
        <v>270</v>
      </c>
      <c r="AG251" s="105">
        <v>0</v>
      </c>
      <c r="AH251" s="105">
        <v>0</v>
      </c>
      <c r="AI251" s="105">
        <v>0</v>
      </c>
      <c r="AJ251" s="70">
        <v>0</v>
      </c>
      <c r="AK251" s="1" t="s">
        <v>270</v>
      </c>
      <c r="AL251" s="144">
        <v>0</v>
      </c>
      <c r="AM251" s="11">
        <v>0</v>
      </c>
      <c r="AN251" s="105">
        <v>0</v>
      </c>
      <c r="AO251" s="105">
        <v>0</v>
      </c>
      <c r="AP251" s="8" t="s">
        <v>270</v>
      </c>
      <c r="AQ251" s="89">
        <f>SUM(AL251:AO251)</f>
        <v>0</v>
      </c>
      <c r="AR251" s="85" t="str">
        <f>INDEX($AL$2:$AO$2,0,MATCH(MAX(AL251:AO251),AL251:AO251,0))&amp;"/"&amp;INDEX($AG$2:$AJ$2,0,MATCH(MAX(AG251:AJ251),AG251:AJ251,0))</f>
        <v>Tac/Tac</v>
      </c>
      <c r="AS251" s="238">
        <v>1</v>
      </c>
      <c r="AT251" s="197">
        <v>1</v>
      </c>
      <c r="AU251" s="33">
        <v>1</v>
      </c>
      <c r="AV251" s="17">
        <v>1</v>
      </c>
      <c r="AW251" s="19" t="str">
        <f>SUM(AT251:AV251)&amp;IF(ISBLANK(AX251),"","-1")</f>
        <v>3</v>
      </c>
      <c r="AX251" s="64"/>
      <c r="AY251" s="71">
        <v>24</v>
      </c>
      <c r="AZ251" s="11">
        <v>0.2</v>
      </c>
      <c r="BA251" s="243">
        <v>100</v>
      </c>
      <c r="BB251" s="27"/>
      <c r="BF251" s="54" t="s">
        <v>753</v>
      </c>
      <c r="BH251" s="51"/>
      <c r="BI251" s="64"/>
      <c r="BJ251" s="22"/>
      <c r="BK251" s="9"/>
      <c r="BL251" s="9"/>
      <c r="BM251" s="9"/>
      <c r="BN251" s="68"/>
      <c r="BO251" s="22" t="s">
        <v>522</v>
      </c>
      <c r="BP251" s="9" t="s">
        <v>354</v>
      </c>
      <c r="BQ251" s="9" t="s">
        <v>355</v>
      </c>
      <c r="BR251" s="68"/>
      <c r="BS251" s="22"/>
      <c r="BT251" s="21" t="s">
        <v>650</v>
      </c>
      <c r="BU251" s="22" t="s">
        <v>357</v>
      </c>
      <c r="CC251" s="23" t="s">
        <v>651</v>
      </c>
      <c r="CD251" s="2" t="s">
        <v>348</v>
      </c>
      <c r="CG251" s="14"/>
      <c r="CT251" s="252" t="s">
        <v>270</v>
      </c>
    </row>
    <row r="252" spans="1:98" ht="26.1" customHeight="1">
      <c r="A252" s="62">
        <v>13</v>
      </c>
      <c r="B252" s="101" t="s">
        <v>977</v>
      </c>
      <c r="C252" s="103" t="s">
        <v>1148</v>
      </c>
      <c r="D252" s="10" t="s">
        <v>143</v>
      </c>
      <c r="E252" s="258" t="s">
        <v>119</v>
      </c>
      <c r="F252" s="196" t="s">
        <v>211</v>
      </c>
      <c r="G252" s="8">
        <v>1</v>
      </c>
      <c r="H252" s="8" t="s">
        <v>270</v>
      </c>
      <c r="I252" s="2" t="s">
        <v>9</v>
      </c>
      <c r="J252" s="38">
        <v>12000</v>
      </c>
      <c r="K252" s="38">
        <v>2500</v>
      </c>
      <c r="L252" s="11">
        <v>1</v>
      </c>
      <c r="M252" s="11">
        <v>2</v>
      </c>
      <c r="N252" s="11">
        <v>1</v>
      </c>
      <c r="O252" s="7" t="s">
        <v>269</v>
      </c>
      <c r="P252" s="11" t="s">
        <v>270</v>
      </c>
      <c r="Q252" s="16">
        <v>200</v>
      </c>
      <c r="R252" s="94">
        <f>ROUND((((SUBSTITUTE(SUBSTITUTE(G252,"U",""),"*","")*1000)/SUBSTITUTE(J252,"*",""))*100+(((SUBSTITUTE(SUBSTITUTE(G252,"U",""),"*","")*1000)/SUBSTITUTE(J252,"*",""))*100*((1/60)*Q252)/100)),0)*(L252)</f>
        <v>9</v>
      </c>
      <c r="S252" s="80">
        <f t="shared" si="3"/>
        <v>3</v>
      </c>
      <c r="T252" s="29" t="s">
        <v>735</v>
      </c>
      <c r="U252" s="7" t="s">
        <v>736</v>
      </c>
      <c r="V252" s="7" t="s">
        <v>728</v>
      </c>
      <c r="W252" s="7" t="s">
        <v>270</v>
      </c>
      <c r="X252" s="7" t="s">
        <v>270</v>
      </c>
      <c r="Y252" s="83">
        <f>5-COUNTIF(T252:X252,"-")</f>
        <v>3</v>
      </c>
      <c r="AA252" s="75" t="s">
        <v>735</v>
      </c>
      <c r="AB252" s="75" t="s">
        <v>736</v>
      </c>
      <c r="AC252" s="75" t="s">
        <v>728</v>
      </c>
      <c r="AD252" s="75" t="s">
        <v>270</v>
      </c>
      <c r="AE252" s="75" t="s">
        <v>270</v>
      </c>
      <c r="AG252" s="105">
        <v>1</v>
      </c>
      <c r="AH252" s="105">
        <v>1</v>
      </c>
      <c r="AI252" s="105">
        <v>1</v>
      </c>
      <c r="AJ252" s="70">
        <v>0</v>
      </c>
      <c r="AK252" s="1" t="s">
        <v>270</v>
      </c>
      <c r="AL252" s="144">
        <v>1</v>
      </c>
      <c r="AM252" s="11">
        <v>1</v>
      </c>
      <c r="AN252" s="105">
        <v>1</v>
      </c>
      <c r="AO252" s="105">
        <v>0</v>
      </c>
      <c r="AP252" s="8" t="s">
        <v>270</v>
      </c>
      <c r="AQ252" s="89">
        <f>SUM(AL252:AO252)</f>
        <v>3</v>
      </c>
      <c r="AR252" s="85" t="str">
        <f>INDEX($AL$2:$AO$2,0,MATCH(MAX(AL252:AO252),AL252:AO252,0))&amp;"/"&amp;INDEX($AG$2:$AJ$2,0,MATCH(MAX(AG252:AJ252),AG252:AJ252,0))</f>
        <v>Tac/Tac</v>
      </c>
      <c r="AS252" s="238">
        <v>2</v>
      </c>
      <c r="AT252" s="197">
        <v>1</v>
      </c>
      <c r="AU252" s="33">
        <v>2</v>
      </c>
      <c r="AV252" s="17">
        <v>1</v>
      </c>
      <c r="AW252" s="19" t="str">
        <f>SUM(AT252:AV252)&amp;IF(ISBLANK(AX252),"","-1")</f>
        <v>4</v>
      </c>
      <c r="AX252" s="64"/>
      <c r="AY252" s="71">
        <v>11.4</v>
      </c>
      <c r="AZ252" s="11">
        <v>0.2</v>
      </c>
      <c r="BA252" s="243">
        <v>45</v>
      </c>
      <c r="BB252" s="27" t="s">
        <v>294</v>
      </c>
      <c r="BC252" s="27"/>
      <c r="BD252" s="27"/>
      <c r="BE252" s="27"/>
      <c r="BF252" s="54" t="s">
        <v>214</v>
      </c>
      <c r="BG252" s="247"/>
      <c r="BH252" s="51"/>
      <c r="BI252" s="64"/>
      <c r="BJ252" s="22"/>
      <c r="BK252" s="9"/>
      <c r="BL252" s="9"/>
      <c r="BM252" s="9"/>
      <c r="BN252" s="68"/>
      <c r="BO252" s="22" t="s">
        <v>391</v>
      </c>
      <c r="BP252" s="9" t="s">
        <v>392</v>
      </c>
      <c r="BQ252" s="9" t="s">
        <v>393</v>
      </c>
      <c r="BR252" s="68"/>
      <c r="BS252" s="22"/>
      <c r="BT252" s="21" t="s">
        <v>396</v>
      </c>
      <c r="BU252" s="22" t="s">
        <v>293</v>
      </c>
      <c r="BY252" s="21" t="s">
        <v>399</v>
      </c>
      <c r="CG252" s="14"/>
      <c r="CT252" s="252" t="s">
        <v>270</v>
      </c>
    </row>
    <row r="253" spans="1:98" ht="26.1" customHeight="1">
      <c r="A253" s="62">
        <v>216</v>
      </c>
      <c r="B253" s="101" t="s">
        <v>245</v>
      </c>
      <c r="C253" s="103" t="s">
        <v>1333</v>
      </c>
      <c r="D253" s="10" t="s">
        <v>245</v>
      </c>
      <c r="E253" s="195" t="s">
        <v>241</v>
      </c>
      <c r="F253" s="196" t="s">
        <v>211</v>
      </c>
      <c r="G253" s="8">
        <v>1</v>
      </c>
      <c r="H253" s="8" t="s">
        <v>270</v>
      </c>
      <c r="I253" s="2" t="s">
        <v>257</v>
      </c>
      <c r="J253" s="38">
        <v>17500</v>
      </c>
      <c r="K253" s="7" t="s">
        <v>270</v>
      </c>
      <c r="L253" s="11">
        <v>0.7</v>
      </c>
      <c r="M253" s="11">
        <v>2</v>
      </c>
      <c r="N253" s="11">
        <v>1</v>
      </c>
      <c r="O253" s="7" t="s">
        <v>269</v>
      </c>
      <c r="P253" s="11" t="s">
        <v>270</v>
      </c>
      <c r="Q253" s="16">
        <v>100</v>
      </c>
      <c r="R253" s="94">
        <f>ROUND((((SUBSTITUTE(SUBSTITUTE(G253,"U",""),"*","")*1000)/SUBSTITUTE(J253,"*",""))*100+(((SUBSTITUTE(SUBSTITUTE(G253,"U",""),"*","")*1000)/SUBSTITUTE(J253,"*",""))*100*((1/60)*Q253)/100)),0)*(L253)</f>
        <v>4.1999999999999993</v>
      </c>
      <c r="S253" s="80">
        <f t="shared" si="3"/>
        <v>3</v>
      </c>
      <c r="T253" s="29" t="s">
        <v>729</v>
      </c>
      <c r="U253" s="7" t="s">
        <v>734</v>
      </c>
      <c r="V253" s="7" t="s">
        <v>270</v>
      </c>
      <c r="W253" s="7" t="s">
        <v>270</v>
      </c>
      <c r="X253" s="7" t="s">
        <v>270</v>
      </c>
      <c r="Y253" s="83">
        <f>5-COUNTIF(T253:X253,"-")</f>
        <v>2</v>
      </c>
      <c r="AA253" s="75" t="s">
        <v>729</v>
      </c>
      <c r="AB253" s="75" t="s">
        <v>734</v>
      </c>
      <c r="AC253" s="75" t="s">
        <v>270</v>
      </c>
      <c r="AD253" s="75" t="s">
        <v>270</v>
      </c>
      <c r="AE253" s="75" t="s">
        <v>270</v>
      </c>
      <c r="AG253" s="105">
        <v>0</v>
      </c>
      <c r="AH253" s="105">
        <v>0</v>
      </c>
      <c r="AI253" s="105">
        <v>0</v>
      </c>
      <c r="AJ253" s="70">
        <v>2</v>
      </c>
      <c r="AK253" s="1" t="s">
        <v>270</v>
      </c>
      <c r="AL253" s="144">
        <v>0</v>
      </c>
      <c r="AM253" s="11">
        <v>0</v>
      </c>
      <c r="AN253" s="105">
        <v>0</v>
      </c>
      <c r="AO253" s="105">
        <v>3</v>
      </c>
      <c r="AP253" s="8" t="s">
        <v>270</v>
      </c>
      <c r="AQ253" s="89">
        <f>SUM(AL253:AO253)</f>
        <v>3</v>
      </c>
      <c r="AR253" s="85" t="str">
        <f>INDEX($AL$2:$AO$2,0,MATCH(MAX(AL253:AO253),AL253:AO253,0))&amp;"/"&amp;INDEX($AG$2:$AJ$2,0,MATCH(MAX(AG253:AJ253),AG253:AJ253,0))</f>
        <v>Uni/Uni</v>
      </c>
      <c r="AS253" s="238">
        <v>5</v>
      </c>
      <c r="AT253" s="197">
        <v>0</v>
      </c>
      <c r="AU253" s="33">
        <v>3</v>
      </c>
      <c r="AV253" s="17">
        <v>0</v>
      </c>
      <c r="AW253" s="19" t="str">
        <f>SUM(AT253:AV253)&amp;IF(ISBLANK(AX253),"","-1")</f>
        <v>3</v>
      </c>
      <c r="AX253" s="64"/>
      <c r="AY253" s="71">
        <v>6</v>
      </c>
      <c r="AZ253" s="11">
        <v>0.12</v>
      </c>
      <c r="BA253" s="243">
        <v>15</v>
      </c>
      <c r="BB253" s="27" t="s">
        <v>283</v>
      </c>
      <c r="BC253" s="27"/>
      <c r="BD253" s="27"/>
      <c r="BE253" s="27"/>
      <c r="BF253" s="56" t="s">
        <v>282</v>
      </c>
      <c r="BH253" s="51"/>
      <c r="BI253" s="64"/>
      <c r="BJ253" s="22"/>
      <c r="BK253" s="9"/>
      <c r="BL253" s="9"/>
      <c r="BM253" s="9"/>
      <c r="BN253" s="68"/>
      <c r="BO253" s="22" t="s">
        <v>341</v>
      </c>
      <c r="BP253" s="9" t="s">
        <v>342</v>
      </c>
      <c r="BQ253" s="9" t="s">
        <v>343</v>
      </c>
      <c r="BR253" s="68"/>
      <c r="BS253" s="22"/>
      <c r="BT253" s="20" t="s">
        <v>572</v>
      </c>
      <c r="BU253" s="23" t="s">
        <v>572</v>
      </c>
      <c r="BY253" s="20" t="s">
        <v>572</v>
      </c>
      <c r="CG253" s="14"/>
      <c r="CT253" s="252" t="s">
        <v>270</v>
      </c>
    </row>
    <row r="254" spans="1:98" ht="26.1" customHeight="1">
      <c r="A254" s="62">
        <v>179</v>
      </c>
      <c r="B254" s="101" t="s">
        <v>913</v>
      </c>
      <c r="C254" s="103" t="s">
        <v>1304</v>
      </c>
      <c r="D254" s="10" t="s">
        <v>227</v>
      </c>
      <c r="E254" s="195" t="s">
        <v>221</v>
      </c>
      <c r="F254" s="196" t="s">
        <v>716</v>
      </c>
      <c r="G254" s="8">
        <v>2</v>
      </c>
      <c r="H254" s="8" t="s">
        <v>270</v>
      </c>
      <c r="I254" s="2" t="s">
        <v>114</v>
      </c>
      <c r="J254" s="38">
        <v>15800</v>
      </c>
      <c r="K254" s="38" t="s">
        <v>270</v>
      </c>
      <c r="L254" s="11">
        <v>0.95</v>
      </c>
      <c r="M254" s="11">
        <v>3</v>
      </c>
      <c r="N254" s="11">
        <v>1</v>
      </c>
      <c r="O254" s="7" t="s">
        <v>223</v>
      </c>
      <c r="P254" s="11" t="s">
        <v>270</v>
      </c>
      <c r="Q254" s="16">
        <v>450</v>
      </c>
      <c r="R254" s="94">
        <f>ROUND((((SUBSTITUTE(SUBSTITUTE(G254,"U",""),"*","")*1000)/SUBSTITUTE(J254,"*",""))*100+(((SUBSTITUTE(SUBSTITUTE(G254,"U",""),"*","")*1000)/SUBSTITUTE(J254,"*",""))*100*((1/60)*Q254)/100)),0)*(L254)</f>
        <v>13.299999999999999</v>
      </c>
      <c r="S254" s="80">
        <f t="shared" si="3"/>
        <v>4</v>
      </c>
      <c r="T254" s="29" t="s">
        <v>731</v>
      </c>
      <c r="U254" s="7" t="s">
        <v>736</v>
      </c>
      <c r="V254" s="7" t="s">
        <v>728</v>
      </c>
      <c r="W254" s="7" t="s">
        <v>728</v>
      </c>
      <c r="X254" s="7" t="s">
        <v>270</v>
      </c>
      <c r="Y254" s="83">
        <f>5-COUNTIF(T254:X254,"-")</f>
        <v>4</v>
      </c>
      <c r="AA254" s="75" t="s">
        <v>731</v>
      </c>
      <c r="AB254" s="75" t="s">
        <v>736</v>
      </c>
      <c r="AC254" s="75" t="s">
        <v>728</v>
      </c>
      <c r="AD254" s="75" t="s">
        <v>728</v>
      </c>
      <c r="AE254" s="75" t="s">
        <v>270</v>
      </c>
      <c r="AG254" s="105">
        <v>2</v>
      </c>
      <c r="AH254" s="105">
        <v>1</v>
      </c>
      <c r="AI254" s="105">
        <v>1</v>
      </c>
      <c r="AJ254" s="70">
        <v>0</v>
      </c>
      <c r="AK254" s="1" t="s">
        <v>270</v>
      </c>
      <c r="AL254" s="144">
        <v>2</v>
      </c>
      <c r="AM254" s="11">
        <v>1</v>
      </c>
      <c r="AN254" s="105">
        <v>2</v>
      </c>
      <c r="AO254" s="105">
        <v>0</v>
      </c>
      <c r="AP254" s="8" t="s">
        <v>270</v>
      </c>
      <c r="AQ254" s="89">
        <f>SUM(AL254:AO254)</f>
        <v>5</v>
      </c>
      <c r="AR254" s="85" t="str">
        <f>INDEX($AL$2:$AO$2,0,MATCH(MAX(AL254:AO254),AL254:AO254,0))&amp;"/"&amp;INDEX($AG$2:$AJ$2,0,MATCH(MAX(AG254:AJ254),AG254:AJ254,0))</f>
        <v>Tac/Tac</v>
      </c>
      <c r="AS254" s="238">
        <v>2</v>
      </c>
      <c r="AT254" s="197">
        <v>2</v>
      </c>
      <c r="AU254" s="33">
        <v>1</v>
      </c>
      <c r="AV254" s="17">
        <v>1</v>
      </c>
      <c r="AW254" s="19" t="str">
        <f>SUM(AT254:AV254)&amp;IF(ISBLANK(AX254),"","-1")</f>
        <v>4</v>
      </c>
      <c r="AX254" s="64"/>
      <c r="AY254" s="71">
        <v>16</v>
      </c>
      <c r="AZ254" s="11">
        <v>0.2</v>
      </c>
      <c r="BA254" s="243">
        <v>70</v>
      </c>
      <c r="BB254" s="27"/>
      <c r="BC254" s="27" t="s">
        <v>283</v>
      </c>
      <c r="BD254" s="27"/>
      <c r="BE254" s="27"/>
      <c r="BF254" s="54" t="s">
        <v>755</v>
      </c>
      <c r="BH254" s="51"/>
      <c r="BI254" s="64"/>
      <c r="BJ254" s="22"/>
      <c r="BK254" s="9"/>
      <c r="BL254" s="9"/>
      <c r="BM254" s="9"/>
      <c r="BN254" s="68"/>
      <c r="BO254" s="22" t="s">
        <v>402</v>
      </c>
      <c r="BP254" s="9" t="s">
        <v>403</v>
      </c>
      <c r="BQ254" s="9" t="s">
        <v>404</v>
      </c>
      <c r="BR254" s="68"/>
      <c r="BS254" s="9"/>
      <c r="BT254" s="21" t="s">
        <v>661</v>
      </c>
      <c r="BU254" s="22" t="s">
        <v>662</v>
      </c>
      <c r="BV254" s="22" t="s">
        <v>663</v>
      </c>
      <c r="BY254" s="21" t="s">
        <v>662</v>
      </c>
      <c r="CC254" s="23" t="s">
        <v>654</v>
      </c>
      <c r="CG254" s="14"/>
      <c r="CI254" s="23" t="s">
        <v>83</v>
      </c>
      <c r="CJ254" s="2" t="s">
        <v>658</v>
      </c>
      <c r="CK254" s="2" t="s">
        <v>664</v>
      </c>
      <c r="CT254" s="252" t="s">
        <v>801</v>
      </c>
    </row>
    <row r="255" spans="1:98" ht="26.1" customHeight="1">
      <c r="A255" s="62">
        <v>180</v>
      </c>
      <c r="B255" s="101" t="s">
        <v>1120</v>
      </c>
      <c r="C255" s="103" t="s">
        <v>1305</v>
      </c>
      <c r="D255" s="10" t="s">
        <v>228</v>
      </c>
      <c r="E255" s="195" t="s">
        <v>221</v>
      </c>
      <c r="F255" s="196" t="s">
        <v>716</v>
      </c>
      <c r="G255" s="8">
        <v>2</v>
      </c>
      <c r="H255" s="8" t="s">
        <v>270</v>
      </c>
      <c r="I255" s="2" t="s">
        <v>114</v>
      </c>
      <c r="J255" s="38">
        <v>15800</v>
      </c>
      <c r="K255" s="38" t="s">
        <v>270</v>
      </c>
      <c r="L255" s="11">
        <v>0.95</v>
      </c>
      <c r="M255" s="11">
        <v>3</v>
      </c>
      <c r="N255" s="11">
        <v>1</v>
      </c>
      <c r="O255" s="7" t="s">
        <v>223</v>
      </c>
      <c r="P255" s="11" t="s">
        <v>270</v>
      </c>
      <c r="Q255" s="16">
        <v>450</v>
      </c>
      <c r="R255" s="94">
        <f>ROUND((((SUBSTITUTE(SUBSTITUTE(G255,"U",""),"*","")*1000)/SUBSTITUTE(J255,"*",""))*100+(((SUBSTITUTE(SUBSTITUTE(G255,"U",""),"*","")*1000)/SUBSTITUTE(J255,"*",""))*100*((1/60)*Q255)/100)),0)*(L255)</f>
        <v>13.299999999999999</v>
      </c>
      <c r="S255" s="80">
        <f t="shared" si="3"/>
        <v>4</v>
      </c>
      <c r="T255" s="29" t="s">
        <v>731</v>
      </c>
      <c r="U255" s="7" t="s">
        <v>736</v>
      </c>
      <c r="V255" s="7" t="s">
        <v>728</v>
      </c>
      <c r="W255" s="7" t="s">
        <v>728</v>
      </c>
      <c r="X255" s="7" t="s">
        <v>734</v>
      </c>
      <c r="Y255" s="83">
        <f>5-COUNTIF(T255:X255,"-")</f>
        <v>5</v>
      </c>
      <c r="AA255" s="75" t="s">
        <v>731</v>
      </c>
      <c r="AB255" s="75" t="s">
        <v>734</v>
      </c>
      <c r="AC255" s="75" t="s">
        <v>728</v>
      </c>
      <c r="AD255" s="75" t="s">
        <v>728</v>
      </c>
      <c r="AE255" s="75" t="s">
        <v>736</v>
      </c>
      <c r="AG255" s="105">
        <v>2</v>
      </c>
      <c r="AH255" s="105">
        <v>1</v>
      </c>
      <c r="AI255" s="105">
        <v>1</v>
      </c>
      <c r="AJ255" s="70">
        <v>1</v>
      </c>
      <c r="AK255" s="1" t="s">
        <v>270</v>
      </c>
      <c r="AL255" s="144">
        <v>2</v>
      </c>
      <c r="AM255" s="11">
        <v>1</v>
      </c>
      <c r="AN255" s="105">
        <v>2</v>
      </c>
      <c r="AO255" s="105">
        <v>1</v>
      </c>
      <c r="AP255" s="8" t="s">
        <v>270</v>
      </c>
      <c r="AQ255" s="89">
        <f>SUM(AL255:AO255)</f>
        <v>6</v>
      </c>
      <c r="AR255" s="85" t="str">
        <f>INDEX($AL$2:$AO$2,0,MATCH(MAX(AL255:AO255),AL255:AO255,0))&amp;"/"&amp;INDEX($AG$2:$AJ$2,0,MATCH(MAX(AG255:AJ255),AG255:AJ255,0))</f>
        <v>Tac/Tac</v>
      </c>
      <c r="AS255" s="238">
        <v>2</v>
      </c>
      <c r="AT255" s="197">
        <v>3</v>
      </c>
      <c r="AU255" s="33">
        <v>1</v>
      </c>
      <c r="AV255" s="17">
        <v>1</v>
      </c>
      <c r="AW255" s="19" t="str">
        <f>SUM(AT255:AV255)&amp;IF(ISBLANK(AX255),"","-1")</f>
        <v>5-1</v>
      </c>
      <c r="AX255" s="68" t="s">
        <v>725</v>
      </c>
      <c r="AY255" s="71">
        <v>16</v>
      </c>
      <c r="AZ255" s="11">
        <v>0.2</v>
      </c>
      <c r="BA255" s="243">
        <v>70</v>
      </c>
      <c r="BB255" s="27"/>
      <c r="BC255" s="27" t="s">
        <v>283</v>
      </c>
      <c r="BD255" s="27"/>
      <c r="BE255" s="27"/>
      <c r="BF255" s="54" t="s">
        <v>215</v>
      </c>
      <c r="BH255" s="51"/>
      <c r="BI255" s="68"/>
      <c r="BJ255" s="22"/>
      <c r="BK255" s="9"/>
      <c r="BL255" s="9"/>
      <c r="BM255" s="9"/>
      <c r="BN255" s="68"/>
      <c r="BO255" s="22" t="s">
        <v>402</v>
      </c>
      <c r="BP255" s="9" t="s">
        <v>403</v>
      </c>
      <c r="BQ255" s="9" t="s">
        <v>404</v>
      </c>
      <c r="BR255" s="68"/>
      <c r="BS255" s="9"/>
      <c r="BT255" s="21" t="s">
        <v>663</v>
      </c>
      <c r="BU255" s="22" t="s">
        <v>661</v>
      </c>
      <c r="BV255" s="22" t="s">
        <v>662</v>
      </c>
      <c r="BY255" s="21" t="s">
        <v>726</v>
      </c>
      <c r="CC255" s="23" t="s">
        <v>654</v>
      </c>
      <c r="CD255" s="2" t="s">
        <v>724</v>
      </c>
      <c r="CE255" s="9"/>
      <c r="CT255" s="252" t="s">
        <v>270</v>
      </c>
    </row>
    <row r="256" spans="1:98" ht="26.1" customHeight="1">
      <c r="A256" s="62">
        <v>181</v>
      </c>
      <c r="B256" s="101" t="s">
        <v>1077</v>
      </c>
      <c r="C256" s="103" t="s">
        <v>1306</v>
      </c>
      <c r="D256" s="10" t="s">
        <v>229</v>
      </c>
      <c r="E256" s="195" t="s">
        <v>221</v>
      </c>
      <c r="F256" s="196" t="s">
        <v>715</v>
      </c>
      <c r="G256" s="8">
        <v>3</v>
      </c>
      <c r="H256" s="8" t="s">
        <v>270</v>
      </c>
      <c r="I256" s="2" t="s">
        <v>114</v>
      </c>
      <c r="J256" s="38">
        <v>22000</v>
      </c>
      <c r="K256" s="38" t="s">
        <v>270</v>
      </c>
      <c r="L256" s="11">
        <v>1</v>
      </c>
      <c r="M256" s="11">
        <v>3</v>
      </c>
      <c r="N256" s="11">
        <v>2</v>
      </c>
      <c r="O256" s="7" t="s">
        <v>223</v>
      </c>
      <c r="P256" s="11" t="s">
        <v>270</v>
      </c>
      <c r="Q256" s="16">
        <v>900</v>
      </c>
      <c r="R256" s="94">
        <f>ROUND((((SUBSTITUTE(SUBSTITUTE(G256,"U",""),"*","")*1000)/SUBSTITUTE(J256,"*",""))*100+(((SUBSTITUTE(SUBSTITUTE(G256,"U",""),"*","")*1000)/SUBSTITUTE(J256,"*",""))*100*((1/60)*Q256)/100)),0)*(L256)</f>
        <v>16</v>
      </c>
      <c r="S256" s="80">
        <f t="shared" si="3"/>
        <v>5</v>
      </c>
      <c r="T256" s="29" t="s">
        <v>720</v>
      </c>
      <c r="U256" s="7" t="s">
        <v>732</v>
      </c>
      <c r="V256" s="7" t="s">
        <v>722</v>
      </c>
      <c r="W256" s="7" t="s">
        <v>728</v>
      </c>
      <c r="X256" s="7" t="s">
        <v>270</v>
      </c>
      <c r="Y256" s="83">
        <f>5-COUNTIF(T256:X256,"-")</f>
        <v>4</v>
      </c>
      <c r="AA256" s="75" t="s">
        <v>720</v>
      </c>
      <c r="AB256" s="75" t="s">
        <v>722</v>
      </c>
      <c r="AC256" s="75" t="s">
        <v>732</v>
      </c>
      <c r="AD256" s="75" t="s">
        <v>728</v>
      </c>
      <c r="AE256" s="75" t="s">
        <v>270</v>
      </c>
      <c r="AG256" s="105">
        <v>3</v>
      </c>
      <c r="AH256" s="105">
        <v>2</v>
      </c>
      <c r="AI256" s="105">
        <v>2</v>
      </c>
      <c r="AJ256" s="70">
        <v>0</v>
      </c>
      <c r="AK256" s="1" t="s">
        <v>270</v>
      </c>
      <c r="AL256" s="144">
        <v>3</v>
      </c>
      <c r="AM256" s="11">
        <v>2</v>
      </c>
      <c r="AN256" s="105">
        <v>3</v>
      </c>
      <c r="AO256" s="105">
        <v>0</v>
      </c>
      <c r="AP256" s="8" t="s">
        <v>270</v>
      </c>
      <c r="AQ256" s="89">
        <f>SUM(AL256:AO256)</f>
        <v>8</v>
      </c>
      <c r="AR256" s="85" t="str">
        <f>INDEX($AL$2:$AO$2,0,MATCH(MAX(AL256:AO256),AL256:AO256,0))&amp;"/"&amp;INDEX($AG$2:$AJ$2,0,MATCH(MAX(AG256:AJ256),AG256:AJ256,0))</f>
        <v>Tac/Tac</v>
      </c>
      <c r="AS256" s="238">
        <v>3</v>
      </c>
      <c r="AT256" s="197">
        <v>2</v>
      </c>
      <c r="AU256" s="33">
        <v>1</v>
      </c>
      <c r="AV256" s="17">
        <v>2</v>
      </c>
      <c r="AW256" s="19" t="str">
        <f>SUM(AT256:AV256)&amp;IF(ISBLANK(AX256),"","-1")</f>
        <v>5</v>
      </c>
      <c r="AX256" s="64"/>
      <c r="AY256" s="71">
        <v>14</v>
      </c>
      <c r="AZ256" s="11">
        <v>0.2</v>
      </c>
      <c r="BA256" s="243">
        <v>60</v>
      </c>
      <c r="BB256" s="27"/>
      <c r="BC256" s="27" t="s">
        <v>283</v>
      </c>
      <c r="BD256" s="27"/>
      <c r="BE256" s="27"/>
      <c r="BF256" s="54" t="s">
        <v>756</v>
      </c>
      <c r="BH256" s="51"/>
      <c r="BI256" s="64"/>
      <c r="BJ256" s="22"/>
      <c r="BK256" s="9"/>
      <c r="BL256" s="9"/>
      <c r="BM256" s="9"/>
      <c r="BN256" s="68"/>
      <c r="BO256" s="22" t="s">
        <v>376</v>
      </c>
      <c r="BP256" s="9" t="s">
        <v>377</v>
      </c>
      <c r="BQ256" s="9" t="s">
        <v>378</v>
      </c>
      <c r="BR256" s="68"/>
      <c r="BS256" s="22"/>
      <c r="BT256" s="21" t="s">
        <v>665</v>
      </c>
      <c r="BU256" s="22" t="s">
        <v>666</v>
      </c>
      <c r="BV256" s="22" t="s">
        <v>667</v>
      </c>
      <c r="BY256" s="21" t="s">
        <v>668</v>
      </c>
      <c r="BZ256" s="9" t="s">
        <v>666</v>
      </c>
      <c r="CC256" s="23" t="s">
        <v>654</v>
      </c>
      <c r="CG256" s="14"/>
      <c r="CI256" s="23" t="s">
        <v>83</v>
      </c>
      <c r="CJ256" s="2" t="s">
        <v>658</v>
      </c>
      <c r="CK256" s="2" t="s">
        <v>664</v>
      </c>
      <c r="CL256" s="2" t="s">
        <v>669</v>
      </c>
      <c r="CT256" s="252" t="s">
        <v>802</v>
      </c>
    </row>
    <row r="257" spans="1:98" ht="26.1" customHeight="1">
      <c r="A257" s="63">
        <v>182</v>
      </c>
      <c r="B257" s="101" t="s">
        <v>1119</v>
      </c>
      <c r="C257" s="103" t="s">
        <v>1307</v>
      </c>
      <c r="D257" s="10" t="s">
        <v>230</v>
      </c>
      <c r="E257" s="195" t="s">
        <v>221</v>
      </c>
      <c r="F257" s="196" t="s">
        <v>715</v>
      </c>
      <c r="G257" s="8">
        <v>3</v>
      </c>
      <c r="H257" s="8" t="s">
        <v>270</v>
      </c>
      <c r="I257" s="2" t="s">
        <v>114</v>
      </c>
      <c r="J257" s="38">
        <v>22000</v>
      </c>
      <c r="K257" s="38" t="s">
        <v>270</v>
      </c>
      <c r="L257" s="11">
        <v>1</v>
      </c>
      <c r="M257" s="11">
        <v>3</v>
      </c>
      <c r="N257" s="11">
        <v>2</v>
      </c>
      <c r="O257" s="7" t="s">
        <v>223</v>
      </c>
      <c r="P257" s="11" t="s">
        <v>270</v>
      </c>
      <c r="Q257" s="16">
        <v>900</v>
      </c>
      <c r="R257" s="94">
        <f>ROUND((((SUBSTITUTE(SUBSTITUTE(G257,"U",""),"*","")*1000)/SUBSTITUTE(J257,"*",""))*100+(((SUBSTITUTE(SUBSTITUTE(G257,"U",""),"*","")*1000)/SUBSTITUTE(J257,"*",""))*100*((1/60)*Q257)/100)),0)*(L257)</f>
        <v>16</v>
      </c>
      <c r="S257" s="80">
        <f t="shared" si="3"/>
        <v>5</v>
      </c>
      <c r="T257" s="29" t="s">
        <v>720</v>
      </c>
      <c r="U257" s="7" t="s">
        <v>736</v>
      </c>
      <c r="V257" s="7" t="s">
        <v>722</v>
      </c>
      <c r="W257" s="7" t="s">
        <v>728</v>
      </c>
      <c r="X257" s="7" t="s">
        <v>729</v>
      </c>
      <c r="Y257" s="83">
        <f>5-COUNTIF(T257:X257,"-")</f>
        <v>5</v>
      </c>
      <c r="AA257" s="75" t="s">
        <v>720</v>
      </c>
      <c r="AB257" s="75" t="s">
        <v>729</v>
      </c>
      <c r="AC257" s="75" t="s">
        <v>722</v>
      </c>
      <c r="AD257" s="75" t="s">
        <v>736</v>
      </c>
      <c r="AE257" s="75" t="s">
        <v>728</v>
      </c>
      <c r="AG257" s="105">
        <v>3</v>
      </c>
      <c r="AH257" s="105">
        <v>1</v>
      </c>
      <c r="AI257" s="105">
        <v>2</v>
      </c>
      <c r="AJ257" s="70">
        <v>2</v>
      </c>
      <c r="AK257" s="1" t="s">
        <v>270</v>
      </c>
      <c r="AL257" s="144">
        <v>3</v>
      </c>
      <c r="AM257" s="11">
        <v>1</v>
      </c>
      <c r="AN257" s="105">
        <v>3</v>
      </c>
      <c r="AO257" s="105">
        <v>2</v>
      </c>
      <c r="AP257" s="8" t="s">
        <v>270</v>
      </c>
      <c r="AQ257" s="89">
        <f>SUM(AL257:AO257)</f>
        <v>9</v>
      </c>
      <c r="AR257" s="85" t="str">
        <f>INDEX($AL$2:$AO$2,0,MATCH(MAX(AL257:AO257),AL257:AO257,0))&amp;"/"&amp;INDEX($AG$2:$AJ$2,0,MATCH(MAX(AG257:AJ257),AG257:AJ257,0))</f>
        <v>Tac/Tac</v>
      </c>
      <c r="AS257" s="238">
        <v>3</v>
      </c>
      <c r="AT257" s="197">
        <v>3</v>
      </c>
      <c r="AU257" s="33">
        <v>1</v>
      </c>
      <c r="AV257" s="17">
        <v>2</v>
      </c>
      <c r="AW257" s="19" t="str">
        <f>SUM(AT257:AV257)&amp;IF(ISBLANK(AX257),"","-1")</f>
        <v>6-1</v>
      </c>
      <c r="AX257" s="68" t="s">
        <v>671</v>
      </c>
      <c r="AY257" s="71">
        <v>14</v>
      </c>
      <c r="AZ257" s="11">
        <v>0.2</v>
      </c>
      <c r="BA257" s="243">
        <v>60</v>
      </c>
      <c r="BB257" s="27"/>
      <c r="BC257" s="27" t="s">
        <v>283</v>
      </c>
      <c r="BD257" s="27"/>
      <c r="BE257" s="27"/>
      <c r="BF257" s="54" t="s">
        <v>757</v>
      </c>
      <c r="BH257" s="51"/>
      <c r="BI257" s="64"/>
      <c r="BJ257" s="22"/>
      <c r="BK257" s="9"/>
      <c r="BL257" s="9"/>
      <c r="BM257" s="9"/>
      <c r="BN257" s="68"/>
      <c r="BO257" s="22" t="s">
        <v>376</v>
      </c>
      <c r="BP257" s="9" t="s">
        <v>377</v>
      </c>
      <c r="BQ257" s="9" t="s">
        <v>378</v>
      </c>
      <c r="BR257" s="68"/>
      <c r="BS257" s="9"/>
      <c r="BT257" s="21" t="s">
        <v>667</v>
      </c>
      <c r="BU257" s="22" t="s">
        <v>665</v>
      </c>
      <c r="BV257" s="22" t="s">
        <v>666</v>
      </c>
      <c r="BY257" s="21" t="s">
        <v>668</v>
      </c>
      <c r="BZ257" s="9" t="s">
        <v>666</v>
      </c>
      <c r="CC257" s="23" t="s">
        <v>654</v>
      </c>
      <c r="CD257" s="2" t="s">
        <v>670</v>
      </c>
      <c r="CG257" s="14"/>
      <c r="CI257" s="23" t="s">
        <v>83</v>
      </c>
      <c r="CJ257" s="9" t="s">
        <v>672</v>
      </c>
      <c r="CK257" s="2" t="s">
        <v>658</v>
      </c>
      <c r="CL257" s="2" t="s">
        <v>664</v>
      </c>
      <c r="CM257" s="2" t="s">
        <v>669</v>
      </c>
      <c r="CT257" s="252" t="s">
        <v>803</v>
      </c>
    </row>
    <row r="258" spans="1:98" ht="26.1" customHeight="1">
      <c r="A258" s="62">
        <v>183</v>
      </c>
      <c r="B258" s="101" t="s">
        <v>1078</v>
      </c>
      <c r="C258" s="103" t="s">
        <v>1353</v>
      </c>
      <c r="D258" s="39" t="s">
        <v>854</v>
      </c>
      <c r="E258" s="262" t="s">
        <v>221</v>
      </c>
      <c r="F258" s="63" t="s">
        <v>713</v>
      </c>
      <c r="G258" s="40">
        <v>4</v>
      </c>
      <c r="H258" s="40" t="s">
        <v>270</v>
      </c>
      <c r="I258" s="14" t="s">
        <v>114</v>
      </c>
      <c r="J258" s="77">
        <v>26250</v>
      </c>
      <c r="K258" s="18" t="s">
        <v>270</v>
      </c>
      <c r="L258" s="42">
        <v>0.9</v>
      </c>
      <c r="M258" s="42">
        <v>4</v>
      </c>
      <c r="N258" s="42">
        <v>2</v>
      </c>
      <c r="O258" s="18" t="s">
        <v>223</v>
      </c>
      <c r="P258" s="42" t="s">
        <v>270</v>
      </c>
      <c r="Q258" s="41">
        <v>300</v>
      </c>
      <c r="R258" s="94">
        <f>ROUND((((SUBSTITUTE(SUBSTITUTE(G258,"U",""),"*","")*1000)/SUBSTITUTE(J258,"*",""))*100+(((SUBSTITUTE(SUBSTITUTE(G258,"U",""),"*","")*1000)/SUBSTITUTE(J258,"*",""))*100*((1/60)*Q258)/100)),0)*(L258)</f>
        <v>14.4</v>
      </c>
      <c r="S258" s="80">
        <f t="shared" si="3"/>
        <v>6</v>
      </c>
      <c r="T258" s="43" t="s">
        <v>731</v>
      </c>
      <c r="U258" s="18" t="s">
        <v>719</v>
      </c>
      <c r="V258" s="18" t="s">
        <v>732</v>
      </c>
      <c r="W258" s="18" t="s">
        <v>722</v>
      </c>
      <c r="X258" s="18" t="s">
        <v>270</v>
      </c>
      <c r="Y258" s="83">
        <f>5-COUNTIF(T258:X258,"-")</f>
        <v>4</v>
      </c>
      <c r="AA258" s="75" t="s">
        <v>719</v>
      </c>
      <c r="AB258" s="75" t="s">
        <v>731</v>
      </c>
      <c r="AC258" s="75" t="s">
        <v>732</v>
      </c>
      <c r="AD258" s="75" t="s">
        <v>722</v>
      </c>
      <c r="AE258" s="75" t="s">
        <v>270</v>
      </c>
      <c r="AG258" s="106">
        <v>4</v>
      </c>
      <c r="AH258" s="106">
        <v>2</v>
      </c>
      <c r="AI258" s="106">
        <v>2</v>
      </c>
      <c r="AJ258" s="73" t="s">
        <v>270</v>
      </c>
      <c r="AK258" s="1" t="s">
        <v>270</v>
      </c>
      <c r="AL258" s="145">
        <v>6</v>
      </c>
      <c r="AM258" s="42">
        <v>2</v>
      </c>
      <c r="AN258" s="106">
        <v>2</v>
      </c>
      <c r="AO258" s="42" t="s">
        <v>270</v>
      </c>
      <c r="AP258" s="8" t="s">
        <v>270</v>
      </c>
      <c r="AQ258" s="89">
        <f>SUM(AL258:AO258)</f>
        <v>10</v>
      </c>
      <c r="AR258" s="85" t="str">
        <f>INDEX($AL$2:$AO$2,0,MATCH(MAX(AL258:AO258),AL258:AO258,0))&amp;"/"&amp;INDEX($AG$2:$AJ$2,0,MATCH(MAX(AG258:AJ258),AG258:AJ258,0))</f>
        <v>Tac/Tac</v>
      </c>
      <c r="AS258" s="241">
        <v>2</v>
      </c>
      <c r="AT258" s="199">
        <v>3</v>
      </c>
      <c r="AU258" s="44">
        <v>2</v>
      </c>
      <c r="AV258" s="45">
        <v>2</v>
      </c>
      <c r="AW258" s="19" t="str">
        <f>SUM(AT258:AV258)&amp;IF(ISBLANK(AX258),"","-1")</f>
        <v>7</v>
      </c>
      <c r="AX258" s="109"/>
      <c r="AY258" s="73">
        <v>16</v>
      </c>
      <c r="AZ258" s="42">
        <v>0.15</v>
      </c>
      <c r="BA258" s="244">
        <v>30</v>
      </c>
      <c r="BB258" s="78" t="s">
        <v>273</v>
      </c>
      <c r="BC258" s="49"/>
      <c r="BD258" s="49"/>
      <c r="BE258" s="49"/>
      <c r="BF258" s="55" t="s">
        <v>758</v>
      </c>
      <c r="BG258" s="249"/>
      <c r="BH258" s="51"/>
      <c r="BI258" s="64"/>
      <c r="BJ258" s="53"/>
      <c r="BK258" s="15"/>
      <c r="BL258" s="15"/>
      <c r="BM258" s="15"/>
      <c r="BN258" s="109"/>
      <c r="BO258" s="53"/>
      <c r="BP258" s="15"/>
      <c r="BQ258" s="15"/>
      <c r="BR258" s="109"/>
      <c r="BS258" s="15"/>
      <c r="BT258" s="24"/>
      <c r="BU258" s="51"/>
      <c r="BV258" s="51"/>
      <c r="BW258" s="51"/>
      <c r="BX258" s="51"/>
      <c r="BY258" s="24"/>
      <c r="BZ258" s="14"/>
      <c r="CA258" s="14"/>
      <c r="CB258" s="64"/>
      <c r="CC258" s="78" t="s">
        <v>654</v>
      </c>
      <c r="CD258" s="14"/>
      <c r="CE258" s="14"/>
      <c r="CF258" s="14"/>
      <c r="CG258" s="14"/>
      <c r="CH258" s="64"/>
      <c r="CI258" s="51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255"/>
    </row>
    <row r="259" spans="1:98" ht="26.1" customHeight="1">
      <c r="A259" s="62">
        <v>184</v>
      </c>
      <c r="B259" s="101" t="s">
        <v>1079</v>
      </c>
      <c r="C259" s="103" t="s">
        <v>1308</v>
      </c>
      <c r="D259" s="39" t="s">
        <v>855</v>
      </c>
      <c r="E259" s="262" t="s">
        <v>221</v>
      </c>
      <c r="F259" s="63" t="s">
        <v>713</v>
      </c>
      <c r="G259" s="40">
        <v>4</v>
      </c>
      <c r="H259" s="40" t="s">
        <v>270</v>
      </c>
      <c r="I259" s="14" t="s">
        <v>114</v>
      </c>
      <c r="J259" s="77">
        <v>26250</v>
      </c>
      <c r="K259" s="18" t="s">
        <v>270</v>
      </c>
      <c r="L259" s="42">
        <v>0.9</v>
      </c>
      <c r="M259" s="42">
        <v>4</v>
      </c>
      <c r="N259" s="42">
        <v>2</v>
      </c>
      <c r="O259" s="18" t="s">
        <v>223</v>
      </c>
      <c r="P259" s="42" t="s">
        <v>270</v>
      </c>
      <c r="Q259" s="41">
        <v>300</v>
      </c>
      <c r="R259" s="94">
        <f>ROUND((((SUBSTITUTE(SUBSTITUTE(G259,"U",""),"*","")*1000)/SUBSTITUTE(J259,"*",""))*100+(((SUBSTITUTE(SUBSTITUTE(G259,"U",""),"*","")*1000)/SUBSTITUTE(J259,"*",""))*100*((1/60)*Q259)/100)),0)*(L259)</f>
        <v>14.4</v>
      </c>
      <c r="S259" s="80">
        <f t="shared" si="3"/>
        <v>6</v>
      </c>
      <c r="T259" s="43" t="s">
        <v>719</v>
      </c>
      <c r="U259" s="18" t="s">
        <v>735</v>
      </c>
      <c r="V259" s="18" t="s">
        <v>732</v>
      </c>
      <c r="W259" s="18" t="s">
        <v>722</v>
      </c>
      <c r="X259" s="18" t="s">
        <v>729</v>
      </c>
      <c r="Y259" s="83">
        <f>5-COUNTIF(T259:X259,"-")</f>
        <v>5</v>
      </c>
      <c r="AA259" s="75" t="s">
        <v>719</v>
      </c>
      <c r="AB259" s="75" t="s">
        <v>732</v>
      </c>
      <c r="AC259" s="75" t="s">
        <v>722</v>
      </c>
      <c r="AD259" s="75" t="s">
        <v>729</v>
      </c>
      <c r="AE259" s="75" t="s">
        <v>735</v>
      </c>
      <c r="AG259" s="106">
        <v>4</v>
      </c>
      <c r="AH259" s="106">
        <v>2</v>
      </c>
      <c r="AI259" s="106">
        <v>2</v>
      </c>
      <c r="AJ259" s="73">
        <v>2</v>
      </c>
      <c r="AK259" s="1" t="s">
        <v>270</v>
      </c>
      <c r="AL259" s="145">
        <v>5</v>
      </c>
      <c r="AM259" s="42">
        <v>2</v>
      </c>
      <c r="AN259" s="106">
        <v>2</v>
      </c>
      <c r="AO259" s="42">
        <v>2</v>
      </c>
      <c r="AP259" s="8" t="s">
        <v>270</v>
      </c>
      <c r="AQ259" s="89">
        <f>SUM(AL259:AO259)</f>
        <v>11</v>
      </c>
      <c r="AR259" s="85" t="str">
        <f>INDEX($AL$2:$AO$2,0,MATCH(MAX(AL259:AO259),AL259:AO259,0))&amp;"/"&amp;INDEX($AG$2:$AJ$2,0,MATCH(MAX(AG259:AJ259),AG259:AJ259,0))</f>
        <v>Tac/Tac</v>
      </c>
      <c r="AS259" s="241">
        <v>2</v>
      </c>
      <c r="AT259" s="199">
        <v>4</v>
      </c>
      <c r="AU259" s="44">
        <v>2</v>
      </c>
      <c r="AV259" s="45">
        <v>2</v>
      </c>
      <c r="AW259" s="19" t="str">
        <f>SUM(AT259:AV259)&amp;IF(ISBLANK(AX259),"","-1")</f>
        <v>8</v>
      </c>
      <c r="AX259" s="109"/>
      <c r="AY259" s="73">
        <v>16</v>
      </c>
      <c r="AZ259" s="42">
        <v>0.15</v>
      </c>
      <c r="BA259" s="244">
        <v>30</v>
      </c>
      <c r="BB259" s="78" t="s">
        <v>273</v>
      </c>
      <c r="BC259" s="49"/>
      <c r="BD259" s="49"/>
      <c r="BE259" s="49"/>
      <c r="BF259" s="55" t="s">
        <v>759</v>
      </c>
      <c r="BG259" s="249"/>
      <c r="BH259" s="51"/>
      <c r="BI259" s="64"/>
      <c r="BJ259" s="78"/>
      <c r="BK259" s="46"/>
      <c r="BL259" s="46"/>
      <c r="BM259" s="46"/>
      <c r="BN259" s="108"/>
      <c r="BO259" s="78" t="s">
        <v>359</v>
      </c>
      <c r="BP259" s="46" t="s">
        <v>360</v>
      </c>
      <c r="BQ259" s="46" t="s">
        <v>361</v>
      </c>
      <c r="BR259" s="108"/>
      <c r="BS259" s="46"/>
      <c r="BT259" s="48" t="s">
        <v>675</v>
      </c>
      <c r="BU259" s="46" t="s">
        <v>856</v>
      </c>
      <c r="BV259" s="46" t="s">
        <v>857</v>
      </c>
      <c r="BW259" s="46" t="s">
        <v>676</v>
      </c>
      <c r="BX259" s="53"/>
      <c r="BY259" s="48" t="s">
        <v>675</v>
      </c>
      <c r="BZ259" s="46" t="s">
        <v>676</v>
      </c>
      <c r="CA259" s="15"/>
      <c r="CB259" s="64"/>
      <c r="CC259" s="78" t="s">
        <v>654</v>
      </c>
      <c r="CD259" s="46" t="s">
        <v>858</v>
      </c>
      <c r="CE259" s="14"/>
      <c r="CF259" s="14"/>
      <c r="CG259" s="14"/>
      <c r="CH259" s="64"/>
      <c r="CI259" s="51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255"/>
    </row>
    <row r="260" spans="1:98" ht="26.1" customHeight="1">
      <c r="A260" s="62">
        <v>185</v>
      </c>
      <c r="B260" s="101" t="s">
        <v>1080</v>
      </c>
      <c r="C260" s="103" t="s">
        <v>1309</v>
      </c>
      <c r="D260" s="10" t="s">
        <v>116</v>
      </c>
      <c r="E260" s="195" t="s">
        <v>221</v>
      </c>
      <c r="F260" s="196" t="s">
        <v>714</v>
      </c>
      <c r="G260" s="8">
        <v>5</v>
      </c>
      <c r="H260" s="8" t="s">
        <v>270</v>
      </c>
      <c r="I260" s="2" t="s">
        <v>114</v>
      </c>
      <c r="J260" s="38">
        <v>31000</v>
      </c>
      <c r="K260" s="7" t="s">
        <v>299</v>
      </c>
      <c r="L260" s="11">
        <v>0.9</v>
      </c>
      <c r="M260" s="11">
        <v>4</v>
      </c>
      <c r="N260" s="11">
        <v>3</v>
      </c>
      <c r="O260" s="7" t="s">
        <v>223</v>
      </c>
      <c r="P260" s="11" t="s">
        <v>270</v>
      </c>
      <c r="Q260" s="16">
        <v>500</v>
      </c>
      <c r="R260" s="94">
        <f>ROUND((((SUBSTITUTE(SUBSTITUTE(G260,"U",""),"*","")*1000)/SUBSTITUTE(J260,"*",""))*100+(((SUBSTITUTE(SUBSTITUTE(G260,"U",""),"*","")*1000)/SUBSTITUTE(J260,"*",""))*100*((1/60)*Q260)/100)),0)*(L260)</f>
        <v>15.3</v>
      </c>
      <c r="S260" s="80">
        <f t="shared" si="3"/>
        <v>7</v>
      </c>
      <c r="T260" s="29" t="s">
        <v>719</v>
      </c>
      <c r="U260" s="7" t="s">
        <v>720</v>
      </c>
      <c r="V260" s="7" t="s">
        <v>732</v>
      </c>
      <c r="W260" s="7" t="s">
        <v>736</v>
      </c>
      <c r="X260" s="7" t="s">
        <v>722</v>
      </c>
      <c r="Y260" s="83">
        <f>5-COUNTIF(T260:X260,"-")</f>
        <v>5</v>
      </c>
      <c r="AA260" s="75" t="s">
        <v>719</v>
      </c>
      <c r="AB260" s="75" t="s">
        <v>720</v>
      </c>
      <c r="AC260" s="75" t="s">
        <v>722</v>
      </c>
      <c r="AD260" s="75" t="s">
        <v>732</v>
      </c>
      <c r="AE260" s="75" t="s">
        <v>736</v>
      </c>
      <c r="AG260" s="105">
        <v>4</v>
      </c>
      <c r="AH260" s="105">
        <v>2</v>
      </c>
      <c r="AI260" s="105">
        <v>2</v>
      </c>
      <c r="AJ260" s="70">
        <v>0</v>
      </c>
      <c r="AK260" s="1" t="s">
        <v>270</v>
      </c>
      <c r="AL260" s="144">
        <v>7</v>
      </c>
      <c r="AM260" s="11">
        <v>3</v>
      </c>
      <c r="AN260" s="105">
        <v>2</v>
      </c>
      <c r="AO260" s="105">
        <v>0</v>
      </c>
      <c r="AP260" s="8" t="s">
        <v>270</v>
      </c>
      <c r="AQ260" s="89">
        <f>SUM(AL260:AO260)</f>
        <v>12</v>
      </c>
      <c r="AR260" s="85" t="str">
        <f>INDEX($AL$2:$AO$2,0,MATCH(MAX(AL260:AO260),AL260:AO260,0))&amp;"/"&amp;INDEX($AG$2:$AJ$2,0,MATCH(MAX(AG260:AJ260),AG260:AJ260,0))</f>
        <v>Tac/Tac</v>
      </c>
      <c r="AS260" s="238">
        <v>2</v>
      </c>
      <c r="AT260" s="197">
        <v>4</v>
      </c>
      <c r="AU260" s="33">
        <v>3</v>
      </c>
      <c r="AV260" s="17">
        <v>2</v>
      </c>
      <c r="AW260" s="19" t="str">
        <f>SUM(AT260:AV260)&amp;IF(ISBLANK(AX260),"","-1")</f>
        <v>9</v>
      </c>
      <c r="AX260" s="64"/>
      <c r="AY260" s="71">
        <v>16</v>
      </c>
      <c r="AZ260" s="11">
        <v>0.2</v>
      </c>
      <c r="BA260" s="243">
        <v>40</v>
      </c>
      <c r="BB260" s="27"/>
      <c r="BC260" s="27"/>
      <c r="BD260" s="27"/>
      <c r="BE260" s="27"/>
      <c r="BF260" s="54" t="s">
        <v>8</v>
      </c>
      <c r="BH260" s="51"/>
      <c r="BI260" s="64"/>
      <c r="BJ260" s="22"/>
      <c r="BK260" s="9"/>
      <c r="BL260" s="9"/>
      <c r="BM260" s="9"/>
      <c r="BN260" s="68"/>
      <c r="BO260" s="22" t="s">
        <v>413</v>
      </c>
      <c r="BP260" s="9" t="s">
        <v>414</v>
      </c>
      <c r="BQ260" s="9" t="s">
        <v>415</v>
      </c>
      <c r="BR260" s="68"/>
      <c r="BS260" s="9"/>
      <c r="BT260" s="21" t="s">
        <v>683</v>
      </c>
      <c r="BU260" s="22" t="s">
        <v>682</v>
      </c>
      <c r="BV260" s="22" t="s">
        <v>684</v>
      </c>
      <c r="BW260" s="22" t="s">
        <v>685</v>
      </c>
      <c r="BX260" s="22"/>
      <c r="BY260" s="21" t="s">
        <v>684</v>
      </c>
      <c r="BZ260" s="9" t="s">
        <v>686</v>
      </c>
      <c r="CA260" s="9" t="s">
        <v>685</v>
      </c>
      <c r="CC260" s="30" t="s">
        <v>654</v>
      </c>
      <c r="CG260" s="14"/>
      <c r="CI260" s="23" t="s">
        <v>83</v>
      </c>
      <c r="CJ260" s="2" t="s">
        <v>658</v>
      </c>
      <c r="CK260" s="2" t="s">
        <v>664</v>
      </c>
      <c r="CL260" s="2" t="s">
        <v>669</v>
      </c>
      <c r="CM260" s="2" t="s">
        <v>678</v>
      </c>
      <c r="CN260" s="2" t="s">
        <v>687</v>
      </c>
      <c r="CT260" s="252" t="s">
        <v>805</v>
      </c>
    </row>
    <row r="261" spans="1:98" ht="26.1" customHeight="1">
      <c r="A261" s="62">
        <v>186</v>
      </c>
      <c r="B261" s="101" t="s">
        <v>1081</v>
      </c>
      <c r="C261" s="103" t="s">
        <v>1360</v>
      </c>
      <c r="D261" s="10" t="s">
        <v>235</v>
      </c>
      <c r="E261" s="195" t="s">
        <v>221</v>
      </c>
      <c r="F261" s="196" t="s">
        <v>714</v>
      </c>
      <c r="G261" s="8">
        <v>5</v>
      </c>
      <c r="H261" s="8" t="s">
        <v>270</v>
      </c>
      <c r="I261" s="2" t="s">
        <v>114</v>
      </c>
      <c r="J261" s="38">
        <v>31000</v>
      </c>
      <c r="K261" s="7" t="s">
        <v>299</v>
      </c>
      <c r="L261" s="11">
        <v>0.9</v>
      </c>
      <c r="M261" s="11">
        <v>4</v>
      </c>
      <c r="N261" s="11">
        <v>3</v>
      </c>
      <c r="O261" s="7" t="s">
        <v>223</v>
      </c>
      <c r="P261" s="11" t="s">
        <v>270</v>
      </c>
      <c r="Q261" s="16">
        <v>1500</v>
      </c>
      <c r="R261" s="94">
        <f>ROUND((((SUBSTITUTE(SUBSTITUTE(G261,"U",""),"*","")*1000)/SUBSTITUTE(J261,"*",""))*100+(((SUBSTITUTE(SUBSTITUTE(G261,"U",""),"*","")*1000)/SUBSTITUTE(J261,"*",""))*100*((1/60)*Q261)/100)),0)*(L261)</f>
        <v>18</v>
      </c>
      <c r="S261" s="80">
        <f t="shared" si="3"/>
        <v>7</v>
      </c>
      <c r="T261" s="29" t="s">
        <v>719</v>
      </c>
      <c r="U261" s="7" t="s">
        <v>720</v>
      </c>
      <c r="V261" s="7" t="s">
        <v>732</v>
      </c>
      <c r="W261" s="7" t="s">
        <v>728</v>
      </c>
      <c r="X261" s="7" t="s">
        <v>722</v>
      </c>
      <c r="Y261" s="83">
        <f>5-COUNTIF(T261:X261,"-")</f>
        <v>5</v>
      </c>
      <c r="AA261" s="75" t="s">
        <v>719</v>
      </c>
      <c r="AB261" s="75" t="s">
        <v>720</v>
      </c>
      <c r="AC261" s="75" t="s">
        <v>732</v>
      </c>
      <c r="AD261" s="75" t="s">
        <v>722</v>
      </c>
      <c r="AE261" s="75" t="s">
        <v>728</v>
      </c>
      <c r="AG261" s="105">
        <v>4</v>
      </c>
      <c r="AH261" s="105">
        <v>2</v>
      </c>
      <c r="AI261" s="105">
        <v>2</v>
      </c>
      <c r="AJ261" s="70">
        <v>0</v>
      </c>
      <c r="AK261" s="1" t="s">
        <v>270</v>
      </c>
      <c r="AL261" s="144">
        <v>7</v>
      </c>
      <c r="AM261" s="11">
        <v>2</v>
      </c>
      <c r="AN261" s="105">
        <v>3</v>
      </c>
      <c r="AO261" s="105">
        <v>0</v>
      </c>
      <c r="AP261" s="8" t="s">
        <v>270</v>
      </c>
      <c r="AQ261" s="89">
        <f>SUM(AL261:AO261)</f>
        <v>12</v>
      </c>
      <c r="AR261" s="85" t="str">
        <f>INDEX($AL$2:$AO$2,0,MATCH(MAX(AL261:AO261),AL261:AO261,0))&amp;"/"&amp;INDEX($AG$2:$AJ$2,0,MATCH(MAX(AG261:AJ261),AG261:AJ261,0))</f>
        <v>Tac/Tac</v>
      </c>
      <c r="AS261" s="238">
        <v>2</v>
      </c>
      <c r="AT261" s="197">
        <v>4</v>
      </c>
      <c r="AU261" s="33">
        <v>2</v>
      </c>
      <c r="AV261" s="17">
        <v>3</v>
      </c>
      <c r="AW261" s="19" t="str">
        <f>SUM(AT261:AV261)&amp;IF(ISBLANK(AX261),"","-1")</f>
        <v>9</v>
      </c>
      <c r="AX261" s="64"/>
      <c r="AY261" s="71">
        <v>16</v>
      </c>
      <c r="AZ261" s="11">
        <v>0.2</v>
      </c>
      <c r="BA261" s="243">
        <v>40</v>
      </c>
      <c r="BB261" s="27"/>
      <c r="BC261" s="27"/>
      <c r="BD261" s="27"/>
      <c r="BE261" s="27"/>
      <c r="BF261" s="21" t="s">
        <v>14</v>
      </c>
      <c r="BH261" s="51"/>
      <c r="BI261" s="64"/>
      <c r="BJ261" s="22"/>
      <c r="BK261" s="9"/>
      <c r="BL261" s="9"/>
      <c r="BM261" s="9"/>
      <c r="BN261" s="68"/>
      <c r="BO261" s="22" t="s">
        <v>413</v>
      </c>
      <c r="BP261" s="9" t="s">
        <v>414</v>
      </c>
      <c r="BQ261" s="9" t="s">
        <v>415</v>
      </c>
      <c r="BR261" s="68"/>
      <c r="BS261" s="22"/>
      <c r="BT261" s="20" t="s">
        <v>572</v>
      </c>
      <c r="BU261" s="23" t="s">
        <v>572</v>
      </c>
      <c r="BV261" s="23" t="s">
        <v>572</v>
      </c>
      <c r="BW261" s="23" t="s">
        <v>572</v>
      </c>
      <c r="BY261" s="20" t="s">
        <v>572</v>
      </c>
      <c r="BZ261" s="2" t="s">
        <v>572</v>
      </c>
      <c r="CA261" s="2" t="s">
        <v>572</v>
      </c>
      <c r="CC261" s="23" t="s">
        <v>83</v>
      </c>
      <c r="CG261" s="14"/>
      <c r="CI261" s="23" t="s">
        <v>83</v>
      </c>
      <c r="CJ261" s="2" t="s">
        <v>658</v>
      </c>
      <c r="CK261" s="2" t="s">
        <v>664</v>
      </c>
      <c r="CL261" s="2" t="s">
        <v>669</v>
      </c>
      <c r="CM261" s="2" t="s">
        <v>678</v>
      </c>
      <c r="CN261" s="2" t="s">
        <v>687</v>
      </c>
      <c r="CT261" s="252" t="s">
        <v>805</v>
      </c>
    </row>
    <row r="262" spans="1:98" ht="26.1" customHeight="1">
      <c r="A262" s="63">
        <v>187</v>
      </c>
      <c r="B262" s="101" t="s">
        <v>914</v>
      </c>
      <c r="C262" s="103" t="s">
        <v>1310</v>
      </c>
      <c r="D262" s="181" t="s">
        <v>236</v>
      </c>
      <c r="E262" s="195" t="s">
        <v>221</v>
      </c>
      <c r="F262" s="196" t="s">
        <v>717</v>
      </c>
      <c r="G262" s="8">
        <v>5</v>
      </c>
      <c r="H262" s="8" t="s">
        <v>1794</v>
      </c>
      <c r="I262" s="2" t="s">
        <v>114</v>
      </c>
      <c r="J262" s="38">
        <v>27000</v>
      </c>
      <c r="K262" s="7" t="s">
        <v>688</v>
      </c>
      <c r="L262" s="11">
        <v>0.9</v>
      </c>
      <c r="M262" s="11">
        <v>4</v>
      </c>
      <c r="N262" s="11">
        <v>3</v>
      </c>
      <c r="O262" s="7" t="s">
        <v>223</v>
      </c>
      <c r="P262" s="11" t="s">
        <v>270</v>
      </c>
      <c r="Q262" s="16">
        <v>150</v>
      </c>
      <c r="R262" s="94">
        <f>ROUND((((SUBSTITUTE(SUBSTITUTE(G262,"U",""),"*","")*1000)/SUBSTITUTE(J262,"*",""))*100+(((SUBSTITUTE(SUBSTITUTE(G262,"U",""),"*","")*1000)/SUBSTITUTE(J262,"*",""))*100*((1/60)*Q262)/100)),0)*(L262)</f>
        <v>17.100000000000001</v>
      </c>
      <c r="S262" s="80">
        <f t="shared" ref="S262:S325" si="4">IF(NOT("-"=P262),SUM(IF(M262="3+1","4",M262),N262)&amp;"+"&amp;P262,SUM(IF(M262="3+1","4",M262),N262))</f>
        <v>7</v>
      </c>
      <c r="T262" s="29" t="s">
        <v>719</v>
      </c>
      <c r="U262" s="7" t="s">
        <v>735</v>
      </c>
      <c r="V262" s="7" t="s">
        <v>732</v>
      </c>
      <c r="W262" s="7" t="s">
        <v>722</v>
      </c>
      <c r="X262" s="7" t="s">
        <v>730</v>
      </c>
      <c r="Y262" s="83">
        <f>5-COUNTIF(T262:X262,"-")</f>
        <v>5</v>
      </c>
      <c r="AA262" s="75" t="s">
        <v>719</v>
      </c>
      <c r="AB262" s="75" t="s">
        <v>730</v>
      </c>
      <c r="AC262" s="75" t="s">
        <v>732</v>
      </c>
      <c r="AD262" s="75" t="s">
        <v>722</v>
      </c>
      <c r="AE262" s="75" t="s">
        <v>735</v>
      </c>
      <c r="AG262" s="105">
        <v>4</v>
      </c>
      <c r="AH262" s="105">
        <v>2</v>
      </c>
      <c r="AI262" s="105">
        <v>2</v>
      </c>
      <c r="AJ262" s="70">
        <v>3</v>
      </c>
      <c r="AK262" s="1" t="s">
        <v>270</v>
      </c>
      <c r="AL262" s="144">
        <v>5</v>
      </c>
      <c r="AM262" s="11">
        <v>2</v>
      </c>
      <c r="AN262" s="105">
        <v>2</v>
      </c>
      <c r="AO262" s="105">
        <v>3</v>
      </c>
      <c r="AP262" s="8" t="s">
        <v>270</v>
      </c>
      <c r="AQ262" s="89">
        <f>SUM(AL262:AO262)</f>
        <v>12</v>
      </c>
      <c r="AR262" s="85" t="str">
        <f>INDEX($AL$2:$AO$2,0,MATCH(MAX(AL262:AO262),AL262:AO262,0))&amp;"/"&amp;INDEX($AG$2:$AJ$2,0,MATCH(MAX(AG262:AJ262),AG262:AJ262,0))</f>
        <v>Tac/Tac</v>
      </c>
      <c r="AS262" s="238">
        <v>2</v>
      </c>
      <c r="AT262" s="197">
        <v>3</v>
      </c>
      <c r="AU262" s="197">
        <v>3</v>
      </c>
      <c r="AV262" s="198">
        <v>3</v>
      </c>
      <c r="AW262" s="19" t="str">
        <f>SUM(AT262:AV262)&amp;IF(ISBLANK(AX262),"","-1")</f>
        <v>9-1</v>
      </c>
      <c r="AX262" s="68" t="s">
        <v>694</v>
      </c>
      <c r="AY262" s="71">
        <v>18</v>
      </c>
      <c r="AZ262" s="11">
        <v>0.2</v>
      </c>
      <c r="BA262" s="243">
        <v>70</v>
      </c>
      <c r="BB262" s="27"/>
      <c r="BC262" s="27" t="s">
        <v>283</v>
      </c>
      <c r="BD262" s="27"/>
      <c r="BE262" s="27"/>
      <c r="BF262" s="54" t="s">
        <v>760</v>
      </c>
      <c r="BH262" s="51"/>
      <c r="BI262" s="64"/>
      <c r="BJ262" s="22"/>
      <c r="BK262" s="22"/>
      <c r="BL262" s="22"/>
      <c r="BM262" s="22"/>
      <c r="BN262" s="68"/>
      <c r="BO262" s="22" t="s">
        <v>304</v>
      </c>
      <c r="BP262" s="9" t="s">
        <v>305</v>
      </c>
      <c r="BQ262" s="9" t="s">
        <v>306</v>
      </c>
      <c r="BR262" s="68"/>
      <c r="BS262" s="22"/>
      <c r="BT262" s="21" t="s">
        <v>690</v>
      </c>
      <c r="BU262" s="22" t="s">
        <v>691</v>
      </c>
      <c r="BV262" s="22" t="s">
        <v>419</v>
      </c>
      <c r="BW262" s="22" t="s">
        <v>692</v>
      </c>
      <c r="BX262" s="22"/>
      <c r="BY262" s="21" t="s">
        <v>419</v>
      </c>
      <c r="BZ262" s="9" t="s">
        <v>693</v>
      </c>
      <c r="CA262" s="9" t="s">
        <v>692</v>
      </c>
      <c r="CC262" s="23" t="s">
        <v>86</v>
      </c>
      <c r="CD262" s="2" t="s">
        <v>689</v>
      </c>
      <c r="CG262" s="14"/>
      <c r="CI262" s="23" t="s">
        <v>86</v>
      </c>
      <c r="CJ262" s="2" t="s">
        <v>658</v>
      </c>
      <c r="CK262" s="2" t="s">
        <v>664</v>
      </c>
      <c r="CL262" s="2" t="s">
        <v>669</v>
      </c>
      <c r="CM262" s="2" t="s">
        <v>678</v>
      </c>
      <c r="CN262" s="2" t="s">
        <v>687</v>
      </c>
      <c r="CT262" s="252" t="s">
        <v>807</v>
      </c>
    </row>
    <row r="263" spans="1:98" ht="26.1" customHeight="1">
      <c r="A263" s="184">
        <v>187.2</v>
      </c>
      <c r="B263" s="101" t="s">
        <v>914</v>
      </c>
      <c r="C263" s="103" t="s">
        <v>1310</v>
      </c>
      <c r="D263" s="185" t="s">
        <v>236</v>
      </c>
      <c r="E263" s="263" t="s">
        <v>221</v>
      </c>
      <c r="F263" s="184" t="s">
        <v>717</v>
      </c>
      <c r="G263" s="187" t="s">
        <v>1876</v>
      </c>
      <c r="H263" s="187" t="s">
        <v>1782</v>
      </c>
      <c r="I263" s="2" t="s">
        <v>114</v>
      </c>
      <c r="J263" s="38">
        <v>36000</v>
      </c>
      <c r="K263" s="7" t="s">
        <v>688</v>
      </c>
      <c r="L263" s="11">
        <v>0.9</v>
      </c>
      <c r="M263" s="11">
        <v>4</v>
      </c>
      <c r="N263" s="11">
        <v>3</v>
      </c>
      <c r="O263" s="7" t="s">
        <v>223</v>
      </c>
      <c r="P263" s="11" t="s">
        <v>270</v>
      </c>
      <c r="Q263" s="16">
        <v>150</v>
      </c>
      <c r="R263" s="94">
        <f>ROUND((((SUBSTITUTE(SUBSTITUTE(G263,"U",""),"*","")*1000)/SUBSTITUTE(J263,"*",""))*100+(((SUBSTITUTE(SUBSTITUTE(G263,"U",""),"*","")*1000)/SUBSTITUTE(J263,"*",""))*100*((1/60)*Q263)/100)),0)*(L263)</f>
        <v>12.6</v>
      </c>
      <c r="S263" s="80">
        <f t="shared" si="4"/>
        <v>7</v>
      </c>
      <c r="T263" s="29" t="s">
        <v>719</v>
      </c>
      <c r="U263" s="7" t="s">
        <v>735</v>
      </c>
      <c r="V263" s="7" t="s">
        <v>732</v>
      </c>
      <c r="W263" s="7" t="s">
        <v>722</v>
      </c>
      <c r="X263" s="7" t="s">
        <v>730</v>
      </c>
      <c r="Y263" s="83">
        <f>5-COUNTIF(T263:X263,"-")</f>
        <v>5</v>
      </c>
      <c r="AA263" s="75" t="s">
        <v>719</v>
      </c>
      <c r="AB263" s="75" t="s">
        <v>730</v>
      </c>
      <c r="AC263" s="75" t="s">
        <v>732</v>
      </c>
      <c r="AD263" s="75" t="s">
        <v>722</v>
      </c>
      <c r="AE263" s="75" t="s">
        <v>735</v>
      </c>
      <c r="AG263" s="105">
        <v>4</v>
      </c>
      <c r="AH263" s="105">
        <v>2</v>
      </c>
      <c r="AI263" s="105">
        <v>2</v>
      </c>
      <c r="AJ263" s="70">
        <v>3</v>
      </c>
      <c r="AK263" s="1" t="s">
        <v>270</v>
      </c>
      <c r="AL263" s="144">
        <v>5</v>
      </c>
      <c r="AM263" s="11">
        <v>2</v>
      </c>
      <c r="AN263" s="105">
        <v>2</v>
      </c>
      <c r="AO263" s="105">
        <v>3</v>
      </c>
      <c r="AP263" s="8" t="s">
        <v>270</v>
      </c>
      <c r="AQ263" s="89">
        <f>SUM(AL263:AO263)</f>
        <v>12</v>
      </c>
      <c r="AR263" s="85" t="str">
        <f>INDEX($AL$2:$AO$2,0,MATCH(MAX(AL263:AO263),AL263:AO263,0))&amp;"/"&amp;INDEX($AG$2:$AJ$2,0,MATCH(MAX(AG263:AJ263),AG263:AJ263,0))</f>
        <v>Tac/Tac</v>
      </c>
      <c r="AS263" s="238">
        <v>2</v>
      </c>
      <c r="AT263" s="197">
        <v>4</v>
      </c>
      <c r="AU263" s="197">
        <v>3</v>
      </c>
      <c r="AV263" s="198">
        <v>3</v>
      </c>
      <c r="AW263" s="19" t="str">
        <f>SUM(AT263:AV263)&amp;IF(ISBLANK(AX263),"","-1")</f>
        <v>10-1</v>
      </c>
      <c r="AX263" s="68" t="s">
        <v>694</v>
      </c>
      <c r="AY263" s="71">
        <v>18</v>
      </c>
      <c r="AZ263" s="11">
        <v>0.2</v>
      </c>
      <c r="BA263" s="243">
        <v>70</v>
      </c>
      <c r="BB263" s="27"/>
      <c r="BC263" s="27" t="s">
        <v>283</v>
      </c>
      <c r="BD263" s="27"/>
      <c r="BE263" s="27"/>
      <c r="BF263" s="54" t="s">
        <v>1867</v>
      </c>
      <c r="BG263" s="247" t="s">
        <v>1869</v>
      </c>
      <c r="BH263" s="51"/>
      <c r="BI263" s="64"/>
      <c r="BJ263" s="23" t="s">
        <v>1806</v>
      </c>
      <c r="BK263" s="23" t="s">
        <v>1828</v>
      </c>
      <c r="BL263" s="23" t="s">
        <v>1808</v>
      </c>
      <c r="BM263" s="23" t="s">
        <v>1809</v>
      </c>
      <c r="BN263" s="79" t="s">
        <v>1866</v>
      </c>
      <c r="BO263" s="22" t="s">
        <v>304</v>
      </c>
      <c r="BP263" s="9" t="s">
        <v>305</v>
      </c>
      <c r="BQ263" s="9" t="s">
        <v>306</v>
      </c>
      <c r="BR263" s="68"/>
      <c r="BS263" s="22"/>
      <c r="BT263" s="21" t="s">
        <v>690</v>
      </c>
      <c r="BU263" s="22" t="s">
        <v>691</v>
      </c>
      <c r="BV263" s="22" t="s">
        <v>419</v>
      </c>
      <c r="BW263" s="22" t="s">
        <v>692</v>
      </c>
      <c r="BX263" s="22"/>
      <c r="BY263" s="21" t="s">
        <v>419</v>
      </c>
      <c r="BZ263" s="9" t="s">
        <v>693</v>
      </c>
      <c r="CA263" s="9" t="s">
        <v>692</v>
      </c>
      <c r="CC263" s="23" t="s">
        <v>86</v>
      </c>
      <c r="CD263" s="2" t="s">
        <v>689</v>
      </c>
      <c r="CG263" s="14"/>
      <c r="CI263" s="23" t="s">
        <v>86</v>
      </c>
      <c r="CJ263" s="2" t="s">
        <v>658</v>
      </c>
      <c r="CK263" s="2" t="s">
        <v>664</v>
      </c>
      <c r="CL263" s="2" t="s">
        <v>669</v>
      </c>
      <c r="CM263" s="2" t="s">
        <v>678</v>
      </c>
      <c r="CN263" s="2" t="s">
        <v>687</v>
      </c>
      <c r="CT263" s="252" t="s">
        <v>807</v>
      </c>
    </row>
    <row r="264" spans="1:98" ht="26.1" customHeight="1">
      <c r="A264" s="63">
        <v>188</v>
      </c>
      <c r="B264" s="101" t="s">
        <v>915</v>
      </c>
      <c r="C264" s="103" t="s">
        <v>1311</v>
      </c>
      <c r="D264" s="181" t="s">
        <v>117</v>
      </c>
      <c r="E264" s="195" t="s">
        <v>221</v>
      </c>
      <c r="F264" s="196" t="s">
        <v>717</v>
      </c>
      <c r="G264" s="8">
        <v>5</v>
      </c>
      <c r="H264" s="8" t="s">
        <v>1794</v>
      </c>
      <c r="I264" s="2" t="s">
        <v>114</v>
      </c>
      <c r="J264" s="38">
        <v>31500</v>
      </c>
      <c r="K264" s="7" t="s">
        <v>695</v>
      </c>
      <c r="L264" s="11">
        <v>0.95</v>
      </c>
      <c r="M264" s="11">
        <v>4</v>
      </c>
      <c r="N264" s="11">
        <v>3</v>
      </c>
      <c r="O264" s="7" t="s">
        <v>223</v>
      </c>
      <c r="P264" s="11" t="s">
        <v>270</v>
      </c>
      <c r="Q264" s="16">
        <v>450</v>
      </c>
      <c r="R264" s="94">
        <f>ROUND((((SUBSTITUTE(SUBSTITUTE(G264,"U",""),"*","")*1000)/SUBSTITUTE(J264,"*",""))*100+(((SUBSTITUTE(SUBSTITUTE(G264,"U",""),"*","")*1000)/SUBSTITUTE(J264,"*",""))*100*((1/60)*Q264)/100)),0)*(L264)</f>
        <v>16.149999999999999</v>
      </c>
      <c r="S264" s="80">
        <f t="shared" si="4"/>
        <v>7</v>
      </c>
      <c r="T264" s="29" t="s">
        <v>719</v>
      </c>
      <c r="U264" s="7" t="s">
        <v>735</v>
      </c>
      <c r="V264" s="7" t="s">
        <v>732</v>
      </c>
      <c r="W264" s="7" t="s">
        <v>723</v>
      </c>
      <c r="X264" s="7" t="s">
        <v>729</v>
      </c>
      <c r="Y264" s="83">
        <f>5-COUNTIF(T264:X264,"-")</f>
        <v>5</v>
      </c>
      <c r="AA264" s="75" t="s">
        <v>719</v>
      </c>
      <c r="AB264" s="75" t="s">
        <v>723</v>
      </c>
      <c r="AC264" s="75" t="s">
        <v>729</v>
      </c>
      <c r="AD264" s="75" t="s">
        <v>732</v>
      </c>
      <c r="AE264" s="75" t="s">
        <v>735</v>
      </c>
      <c r="AG264" s="105">
        <v>4</v>
      </c>
      <c r="AH264" s="105">
        <v>2</v>
      </c>
      <c r="AI264" s="105">
        <v>3</v>
      </c>
      <c r="AJ264" s="70">
        <v>2</v>
      </c>
      <c r="AK264" s="1" t="s">
        <v>270</v>
      </c>
      <c r="AL264" s="144">
        <v>5</v>
      </c>
      <c r="AM264" s="11">
        <v>2</v>
      </c>
      <c r="AN264" s="105">
        <v>3</v>
      </c>
      <c r="AO264" s="105">
        <v>2</v>
      </c>
      <c r="AP264" s="8" t="s">
        <v>270</v>
      </c>
      <c r="AQ264" s="89">
        <f>SUM(AL264:AO264)</f>
        <v>12</v>
      </c>
      <c r="AR264" s="85" t="str">
        <f>INDEX($AL$2:$AO$2,0,MATCH(MAX(AL264:AO264),AL264:AO264,0))&amp;"/"&amp;INDEX($AG$2:$AJ$2,0,MATCH(MAX(AG264:AJ264),AG264:AJ264,0))</f>
        <v>Tac/Tac</v>
      </c>
      <c r="AS264" s="238">
        <v>2</v>
      </c>
      <c r="AT264" s="197">
        <v>4</v>
      </c>
      <c r="AU264" s="197">
        <v>2</v>
      </c>
      <c r="AV264" s="198">
        <v>3</v>
      </c>
      <c r="AW264" s="19" t="str">
        <f>SUM(AT264:AV264)&amp;IF(ISBLANK(AX264),"","-1")</f>
        <v>9-1</v>
      </c>
      <c r="AX264" s="68" t="s">
        <v>697</v>
      </c>
      <c r="AY264" s="71">
        <v>16</v>
      </c>
      <c r="AZ264" s="11">
        <v>0.2</v>
      </c>
      <c r="BA264" s="243">
        <v>70</v>
      </c>
      <c r="BB264" s="27"/>
      <c r="BC264" s="27" t="s">
        <v>283</v>
      </c>
      <c r="BD264" s="27"/>
      <c r="BE264" s="27"/>
      <c r="BF264" s="54" t="s">
        <v>760</v>
      </c>
      <c r="BH264" s="51"/>
      <c r="BI264" s="64"/>
      <c r="BJ264" s="22"/>
      <c r="BK264" s="22"/>
      <c r="BL264" s="22"/>
      <c r="BM264" s="22"/>
      <c r="BN264" s="68"/>
      <c r="BO264" s="22" t="s">
        <v>304</v>
      </c>
      <c r="BP264" s="9" t="s">
        <v>305</v>
      </c>
      <c r="BQ264" s="9" t="s">
        <v>306</v>
      </c>
      <c r="BR264" s="68"/>
      <c r="BS264" s="22"/>
      <c r="BT264" s="20" t="s">
        <v>572</v>
      </c>
      <c r="BU264" s="23" t="s">
        <v>572</v>
      </c>
      <c r="BV264" s="23" t="s">
        <v>572</v>
      </c>
      <c r="BW264" s="23" t="s">
        <v>572</v>
      </c>
      <c r="BY264" s="20" t="s">
        <v>572</v>
      </c>
      <c r="BZ264" s="2" t="s">
        <v>572</v>
      </c>
      <c r="CA264" s="2" t="s">
        <v>572</v>
      </c>
      <c r="CC264" s="30" t="s">
        <v>654</v>
      </c>
      <c r="CD264" s="2" t="s">
        <v>696</v>
      </c>
      <c r="CG264" s="14"/>
      <c r="CI264" s="23" t="s">
        <v>83</v>
      </c>
      <c r="CJ264" s="2" t="s">
        <v>658</v>
      </c>
      <c r="CK264" s="2" t="s">
        <v>664</v>
      </c>
      <c r="CL264" s="2" t="s">
        <v>669</v>
      </c>
      <c r="CM264" s="2" t="s">
        <v>678</v>
      </c>
      <c r="CN264" s="2" t="s">
        <v>687</v>
      </c>
      <c r="CT264" s="252" t="s">
        <v>805</v>
      </c>
    </row>
    <row r="265" spans="1:98" ht="26.1" customHeight="1">
      <c r="A265" s="184">
        <v>188.2</v>
      </c>
      <c r="B265" s="101" t="s">
        <v>915</v>
      </c>
      <c r="C265" s="103" t="s">
        <v>1311</v>
      </c>
      <c r="D265" s="185" t="s">
        <v>117</v>
      </c>
      <c r="E265" s="263" t="s">
        <v>221</v>
      </c>
      <c r="F265" s="184" t="s">
        <v>717</v>
      </c>
      <c r="G265" s="187" t="s">
        <v>1876</v>
      </c>
      <c r="H265" s="187" t="s">
        <v>1782</v>
      </c>
      <c r="I265" s="2" t="s">
        <v>114</v>
      </c>
      <c r="J265" s="38">
        <v>42000</v>
      </c>
      <c r="K265" s="7" t="s">
        <v>695</v>
      </c>
      <c r="L265" s="11">
        <v>0.95</v>
      </c>
      <c r="M265" s="11">
        <v>4</v>
      </c>
      <c r="N265" s="11">
        <v>3</v>
      </c>
      <c r="O265" s="7" t="s">
        <v>223</v>
      </c>
      <c r="P265" s="11" t="s">
        <v>270</v>
      </c>
      <c r="Q265" s="16">
        <v>450</v>
      </c>
      <c r="R265" s="94">
        <f>ROUND((((SUBSTITUTE(SUBSTITUTE(G265,"U",""),"*","")*1000)/SUBSTITUTE(J265,"*",""))*100+(((SUBSTITUTE(SUBSTITUTE(G265,"U",""),"*","")*1000)/SUBSTITUTE(J265,"*",""))*100*((1/60)*Q265)/100)),0)*(L265)</f>
        <v>12.35</v>
      </c>
      <c r="S265" s="80">
        <f t="shared" si="4"/>
        <v>7</v>
      </c>
      <c r="T265" s="29" t="s">
        <v>719</v>
      </c>
      <c r="U265" s="7" t="s">
        <v>735</v>
      </c>
      <c r="V265" s="7" t="s">
        <v>732</v>
      </c>
      <c r="W265" s="7" t="s">
        <v>723</v>
      </c>
      <c r="X265" s="7" t="s">
        <v>729</v>
      </c>
      <c r="Y265" s="83">
        <f>5-COUNTIF(T265:X265,"-")</f>
        <v>5</v>
      </c>
      <c r="AA265" s="75" t="s">
        <v>719</v>
      </c>
      <c r="AB265" s="75" t="s">
        <v>723</v>
      </c>
      <c r="AC265" s="75" t="s">
        <v>729</v>
      </c>
      <c r="AD265" s="75" t="s">
        <v>732</v>
      </c>
      <c r="AE265" s="75" t="s">
        <v>735</v>
      </c>
      <c r="AG265" s="105">
        <v>4</v>
      </c>
      <c r="AH265" s="105">
        <v>2</v>
      </c>
      <c r="AI265" s="105">
        <v>3</v>
      </c>
      <c r="AJ265" s="70">
        <v>2</v>
      </c>
      <c r="AK265" s="1" t="s">
        <v>270</v>
      </c>
      <c r="AL265" s="144">
        <v>5</v>
      </c>
      <c r="AM265" s="11">
        <v>2</v>
      </c>
      <c r="AN265" s="105">
        <v>3</v>
      </c>
      <c r="AO265" s="105">
        <v>2</v>
      </c>
      <c r="AP265" s="8" t="s">
        <v>270</v>
      </c>
      <c r="AQ265" s="89">
        <f>SUM(AL265:AO265)</f>
        <v>12</v>
      </c>
      <c r="AR265" s="85" t="str">
        <f>INDEX($AL$2:$AO$2,0,MATCH(MAX(AL265:AO265),AL265:AO265,0))&amp;"/"&amp;INDEX($AG$2:$AJ$2,0,MATCH(MAX(AG265:AJ265),AG265:AJ265,0))</f>
        <v>Tac/Tac</v>
      </c>
      <c r="AS265" s="238">
        <v>2</v>
      </c>
      <c r="AT265" s="197">
        <v>4</v>
      </c>
      <c r="AU265" s="197">
        <v>2</v>
      </c>
      <c r="AV265" s="198">
        <v>4</v>
      </c>
      <c r="AW265" s="19" t="str">
        <f>SUM(AT265:AV265)&amp;IF(ISBLANK(AX265),"","-1")</f>
        <v>10-1</v>
      </c>
      <c r="AX265" s="68" t="s">
        <v>697</v>
      </c>
      <c r="AY265" s="71">
        <v>16</v>
      </c>
      <c r="AZ265" s="11">
        <v>0.2</v>
      </c>
      <c r="BA265" s="243">
        <v>70</v>
      </c>
      <c r="BB265" s="27"/>
      <c r="BC265" s="27" t="s">
        <v>283</v>
      </c>
      <c r="BD265" s="27"/>
      <c r="BE265" s="27"/>
      <c r="BF265" s="54" t="s">
        <v>1867</v>
      </c>
      <c r="BG265" s="247" t="s">
        <v>1869</v>
      </c>
      <c r="BH265" s="51"/>
      <c r="BI265" s="64"/>
      <c r="BJ265" s="23" t="s">
        <v>1806</v>
      </c>
      <c r="BK265" s="23" t="s">
        <v>1828</v>
      </c>
      <c r="BL265" s="23" t="s">
        <v>1808</v>
      </c>
      <c r="BM265" s="23" t="s">
        <v>1809</v>
      </c>
      <c r="BN265" s="79" t="s">
        <v>1866</v>
      </c>
      <c r="BO265" s="22" t="s">
        <v>304</v>
      </c>
      <c r="BP265" s="9" t="s">
        <v>305</v>
      </c>
      <c r="BQ265" s="9" t="s">
        <v>306</v>
      </c>
      <c r="BR265" s="68"/>
      <c r="BS265" s="9"/>
      <c r="BT265" s="20" t="s">
        <v>572</v>
      </c>
      <c r="BU265" s="23" t="s">
        <v>572</v>
      </c>
      <c r="BV265" s="23" t="s">
        <v>572</v>
      </c>
      <c r="BW265" s="23" t="s">
        <v>572</v>
      </c>
      <c r="BY265" s="20" t="s">
        <v>572</v>
      </c>
      <c r="BZ265" s="2" t="s">
        <v>572</v>
      </c>
      <c r="CA265" s="2" t="s">
        <v>572</v>
      </c>
      <c r="CC265" s="30" t="s">
        <v>654</v>
      </c>
      <c r="CD265" s="2" t="s">
        <v>696</v>
      </c>
      <c r="CG265" s="14"/>
      <c r="CI265" s="23" t="s">
        <v>83</v>
      </c>
      <c r="CJ265" s="2" t="s">
        <v>658</v>
      </c>
      <c r="CK265" s="2" t="s">
        <v>664</v>
      </c>
      <c r="CL265" s="2" t="s">
        <v>669</v>
      </c>
      <c r="CM265" s="2" t="s">
        <v>678</v>
      </c>
      <c r="CN265" s="2" t="s">
        <v>687</v>
      </c>
      <c r="CT265" s="252" t="s">
        <v>805</v>
      </c>
    </row>
    <row r="266" spans="1:98" ht="26.1" customHeight="1">
      <c r="A266" s="63">
        <v>189</v>
      </c>
      <c r="B266" s="101" t="s">
        <v>916</v>
      </c>
      <c r="C266" s="103" t="s">
        <v>1312</v>
      </c>
      <c r="D266" s="181" t="s">
        <v>237</v>
      </c>
      <c r="E266" s="195" t="s">
        <v>221</v>
      </c>
      <c r="F266" s="196" t="s">
        <v>717</v>
      </c>
      <c r="G266" s="8">
        <v>5</v>
      </c>
      <c r="H266" s="8" t="s">
        <v>1794</v>
      </c>
      <c r="I266" s="2" t="s">
        <v>114</v>
      </c>
      <c r="J266" s="38">
        <v>33000</v>
      </c>
      <c r="K266" s="7" t="s">
        <v>698</v>
      </c>
      <c r="L266" s="11">
        <v>1</v>
      </c>
      <c r="M266" s="11">
        <v>4</v>
      </c>
      <c r="N266" s="11">
        <v>3</v>
      </c>
      <c r="O266" s="7" t="s">
        <v>223</v>
      </c>
      <c r="P266" s="11" t="s">
        <v>270</v>
      </c>
      <c r="Q266" s="16">
        <v>900</v>
      </c>
      <c r="R266" s="94">
        <f>ROUND((((SUBSTITUTE(SUBSTITUTE(G266,"U",""),"*","")*1000)/SUBSTITUTE(J266,"*",""))*100+(((SUBSTITUTE(SUBSTITUTE(G266,"U",""),"*","")*1000)/SUBSTITUTE(J266,"*",""))*100*((1/60)*Q266)/100)),0)*(L266)</f>
        <v>17</v>
      </c>
      <c r="S266" s="80">
        <f t="shared" si="4"/>
        <v>7</v>
      </c>
      <c r="T266" s="29" t="s">
        <v>719</v>
      </c>
      <c r="U266" s="7" t="s">
        <v>731</v>
      </c>
      <c r="V266" s="7" t="s">
        <v>721</v>
      </c>
      <c r="W266" s="7" t="s">
        <v>728</v>
      </c>
      <c r="X266" s="7" t="s">
        <v>729</v>
      </c>
      <c r="Y266" s="83">
        <f>5-COUNTIF(T266:X266,"-")</f>
        <v>5</v>
      </c>
      <c r="AA266" s="75" t="s">
        <v>719</v>
      </c>
      <c r="AB266" s="75" t="s">
        <v>721</v>
      </c>
      <c r="AC266" s="75" t="s">
        <v>729</v>
      </c>
      <c r="AD266" s="75" t="s">
        <v>731</v>
      </c>
      <c r="AE266" s="75" t="s">
        <v>728</v>
      </c>
      <c r="AG266" s="105">
        <v>4</v>
      </c>
      <c r="AH266" s="105">
        <v>3</v>
      </c>
      <c r="AI266" s="105">
        <v>1</v>
      </c>
      <c r="AJ266" s="70">
        <v>2</v>
      </c>
      <c r="AK266" s="1" t="s">
        <v>270</v>
      </c>
      <c r="AL266" s="144">
        <v>6</v>
      </c>
      <c r="AM266" s="11">
        <v>3</v>
      </c>
      <c r="AN266" s="105">
        <v>1</v>
      </c>
      <c r="AO266" s="105">
        <v>2</v>
      </c>
      <c r="AP266" s="8" t="s">
        <v>270</v>
      </c>
      <c r="AQ266" s="89">
        <f>SUM(AL266:AO266)</f>
        <v>12</v>
      </c>
      <c r="AR266" s="85" t="str">
        <f>INDEX($AL$2:$AO$2,0,MATCH(MAX(AL266:AO266),AL266:AO266,0))&amp;"/"&amp;INDEX($AG$2:$AJ$2,0,MATCH(MAX(AG266:AJ266),AG266:AJ266,0))</f>
        <v>Tac/Tac</v>
      </c>
      <c r="AS266" s="238">
        <v>3</v>
      </c>
      <c r="AT266" s="197">
        <v>4</v>
      </c>
      <c r="AU266" s="197">
        <v>3</v>
      </c>
      <c r="AV266" s="198">
        <v>2</v>
      </c>
      <c r="AW266" s="19" t="str">
        <f>SUM(AT266:AV266)&amp;IF(ISBLANK(AX266),"","-1")</f>
        <v>9-1</v>
      </c>
      <c r="AX266" s="68" t="s">
        <v>700</v>
      </c>
      <c r="AY266" s="71">
        <v>14</v>
      </c>
      <c r="AZ266" s="11">
        <v>0.2</v>
      </c>
      <c r="BA266" s="243">
        <v>60</v>
      </c>
      <c r="BB266" s="27"/>
      <c r="BC266" s="27" t="s">
        <v>283</v>
      </c>
      <c r="BD266" s="27"/>
      <c r="BE266" s="27"/>
      <c r="BF266" s="54" t="s">
        <v>760</v>
      </c>
      <c r="BH266" s="51"/>
      <c r="BI266" s="64"/>
      <c r="BJ266" s="22"/>
      <c r="BK266" s="22"/>
      <c r="BL266" s="22"/>
      <c r="BM266" s="22"/>
      <c r="BN266" s="68"/>
      <c r="BO266" s="22" t="s">
        <v>304</v>
      </c>
      <c r="BP266" s="9" t="s">
        <v>305</v>
      </c>
      <c r="BQ266" s="9" t="s">
        <v>306</v>
      </c>
      <c r="BR266" s="68"/>
      <c r="BS266" s="22"/>
      <c r="BT266" s="20" t="s">
        <v>572</v>
      </c>
      <c r="BU266" s="23" t="s">
        <v>572</v>
      </c>
      <c r="BV266" s="23" t="s">
        <v>572</v>
      </c>
      <c r="BW266" s="23" t="s">
        <v>572</v>
      </c>
      <c r="BY266" s="20" t="s">
        <v>572</v>
      </c>
      <c r="BZ266" s="2" t="s">
        <v>572</v>
      </c>
      <c r="CA266" s="2" t="s">
        <v>572</v>
      </c>
      <c r="CC266" s="30" t="s">
        <v>654</v>
      </c>
      <c r="CD266" s="2" t="s">
        <v>699</v>
      </c>
      <c r="CG266" s="14"/>
      <c r="CI266" s="23" t="s">
        <v>83</v>
      </c>
      <c r="CJ266" s="2" t="s">
        <v>658</v>
      </c>
      <c r="CK266" s="2" t="s">
        <v>664</v>
      </c>
      <c r="CL266" s="2" t="s">
        <v>669</v>
      </c>
      <c r="CM266" s="2" t="s">
        <v>678</v>
      </c>
      <c r="CN266" s="2" t="s">
        <v>687</v>
      </c>
      <c r="CT266" s="252" t="s">
        <v>805</v>
      </c>
    </row>
    <row r="267" spans="1:98" ht="26.1" customHeight="1">
      <c r="A267" s="184">
        <v>189.2</v>
      </c>
      <c r="B267" s="101" t="s">
        <v>916</v>
      </c>
      <c r="C267" s="103" t="s">
        <v>1312</v>
      </c>
      <c r="D267" s="185" t="s">
        <v>237</v>
      </c>
      <c r="E267" s="263" t="s">
        <v>221</v>
      </c>
      <c r="F267" s="184" t="s">
        <v>717</v>
      </c>
      <c r="G267" s="187" t="s">
        <v>1876</v>
      </c>
      <c r="H267" s="187" t="s">
        <v>1782</v>
      </c>
      <c r="I267" s="2" t="s">
        <v>114</v>
      </c>
      <c r="J267" s="38">
        <v>44000</v>
      </c>
      <c r="K267" s="7" t="s">
        <v>698</v>
      </c>
      <c r="L267" s="11">
        <v>1</v>
      </c>
      <c r="M267" s="11">
        <v>4</v>
      </c>
      <c r="N267" s="11">
        <v>3</v>
      </c>
      <c r="O267" s="7" t="s">
        <v>223</v>
      </c>
      <c r="P267" s="11" t="s">
        <v>270</v>
      </c>
      <c r="Q267" s="16">
        <v>900</v>
      </c>
      <c r="R267" s="94">
        <f>ROUND((((SUBSTITUTE(SUBSTITUTE(G267,"U",""),"*","")*1000)/SUBSTITUTE(J267,"*",""))*100+(((SUBSTITUTE(SUBSTITUTE(G267,"U",""),"*","")*1000)/SUBSTITUTE(J267,"*",""))*100*((1/60)*Q267)/100)),0)*(L267)</f>
        <v>13</v>
      </c>
      <c r="S267" s="80">
        <f t="shared" si="4"/>
        <v>7</v>
      </c>
      <c r="T267" s="29" t="s">
        <v>719</v>
      </c>
      <c r="U267" s="7" t="s">
        <v>731</v>
      </c>
      <c r="V267" s="7" t="s">
        <v>721</v>
      </c>
      <c r="W267" s="7" t="s">
        <v>728</v>
      </c>
      <c r="X267" s="7" t="s">
        <v>729</v>
      </c>
      <c r="Y267" s="83">
        <f>5-COUNTIF(T267:X267,"-")</f>
        <v>5</v>
      </c>
      <c r="AA267" s="75" t="s">
        <v>719</v>
      </c>
      <c r="AB267" s="75" t="s">
        <v>721</v>
      </c>
      <c r="AC267" s="75" t="s">
        <v>729</v>
      </c>
      <c r="AD267" s="75" t="s">
        <v>731</v>
      </c>
      <c r="AE267" s="75" t="s">
        <v>728</v>
      </c>
      <c r="AG267" s="105">
        <v>4</v>
      </c>
      <c r="AH267" s="105">
        <v>3</v>
      </c>
      <c r="AI267" s="105">
        <v>1</v>
      </c>
      <c r="AJ267" s="70">
        <v>2</v>
      </c>
      <c r="AK267" s="1" t="s">
        <v>270</v>
      </c>
      <c r="AL267" s="144">
        <v>6</v>
      </c>
      <c r="AM267" s="11">
        <v>3</v>
      </c>
      <c r="AN267" s="105">
        <v>1</v>
      </c>
      <c r="AO267" s="105">
        <v>2</v>
      </c>
      <c r="AP267" s="8" t="s">
        <v>270</v>
      </c>
      <c r="AQ267" s="89">
        <f>SUM(AL267:AO267)</f>
        <v>12</v>
      </c>
      <c r="AR267" s="85" t="str">
        <f>INDEX($AL$2:$AO$2,0,MATCH(MAX(AL267:AO267),AL267:AO267,0))&amp;"/"&amp;INDEX($AG$2:$AJ$2,0,MATCH(MAX(AG267:AJ267),AG267:AJ267,0))</f>
        <v>Tac/Tac</v>
      </c>
      <c r="AS267" s="238">
        <v>3</v>
      </c>
      <c r="AT267" s="197">
        <v>5</v>
      </c>
      <c r="AU267" s="197">
        <v>3</v>
      </c>
      <c r="AV267" s="198">
        <v>2</v>
      </c>
      <c r="AW267" s="19" t="str">
        <f>SUM(AT267:AV267)&amp;IF(ISBLANK(AX267),"","-1")</f>
        <v>10-1</v>
      </c>
      <c r="AX267" s="68" t="s">
        <v>700</v>
      </c>
      <c r="AY267" s="71">
        <v>14</v>
      </c>
      <c r="AZ267" s="11">
        <v>0.2</v>
      </c>
      <c r="BA267" s="243">
        <v>60</v>
      </c>
      <c r="BB267" s="27"/>
      <c r="BC267" s="27" t="s">
        <v>283</v>
      </c>
      <c r="BD267" s="27"/>
      <c r="BE267" s="27"/>
      <c r="BF267" s="54" t="s">
        <v>1867</v>
      </c>
      <c r="BG267" s="247" t="s">
        <v>1869</v>
      </c>
      <c r="BH267" s="51"/>
      <c r="BI267" s="64"/>
      <c r="BJ267" s="23" t="s">
        <v>1806</v>
      </c>
      <c r="BK267" s="23" t="s">
        <v>1828</v>
      </c>
      <c r="BL267" s="23" t="s">
        <v>1808</v>
      </c>
      <c r="BM267" s="23" t="s">
        <v>1809</v>
      </c>
      <c r="BN267" s="79" t="s">
        <v>1866</v>
      </c>
      <c r="BO267" s="22" t="s">
        <v>304</v>
      </c>
      <c r="BP267" s="9" t="s">
        <v>305</v>
      </c>
      <c r="BQ267" s="9" t="s">
        <v>306</v>
      </c>
      <c r="BR267" s="68"/>
      <c r="BS267" s="22"/>
      <c r="BT267" s="20" t="s">
        <v>572</v>
      </c>
      <c r="BU267" s="23" t="s">
        <v>572</v>
      </c>
      <c r="BV267" s="23" t="s">
        <v>572</v>
      </c>
      <c r="BW267" s="23" t="s">
        <v>572</v>
      </c>
      <c r="BY267" s="20" t="s">
        <v>572</v>
      </c>
      <c r="BZ267" s="2" t="s">
        <v>572</v>
      </c>
      <c r="CA267" s="2" t="s">
        <v>572</v>
      </c>
      <c r="CC267" s="30" t="s">
        <v>654</v>
      </c>
      <c r="CD267" s="2" t="s">
        <v>699</v>
      </c>
      <c r="CG267" s="14"/>
      <c r="CI267" s="23" t="s">
        <v>83</v>
      </c>
      <c r="CJ267" s="2" t="s">
        <v>658</v>
      </c>
      <c r="CK267" s="2" t="s">
        <v>664</v>
      </c>
      <c r="CL267" s="2" t="s">
        <v>669</v>
      </c>
      <c r="CM267" s="2" t="s">
        <v>678</v>
      </c>
      <c r="CN267" s="2" t="s">
        <v>687</v>
      </c>
      <c r="CT267" s="252" t="s">
        <v>805</v>
      </c>
    </row>
    <row r="268" spans="1:98" ht="26.1" customHeight="1">
      <c r="A268" s="63">
        <v>190</v>
      </c>
      <c r="B268" s="101" t="s">
        <v>917</v>
      </c>
      <c r="C268" s="103" t="s">
        <v>1354</v>
      </c>
      <c r="D268" s="46" t="s">
        <v>958</v>
      </c>
      <c r="E268" s="195" t="s">
        <v>221</v>
      </c>
      <c r="F268" s="196" t="s">
        <v>717</v>
      </c>
      <c r="G268" s="8">
        <v>5</v>
      </c>
      <c r="H268" s="8" t="s">
        <v>1794</v>
      </c>
      <c r="I268" s="2" t="s">
        <v>114</v>
      </c>
      <c r="J268" s="38">
        <v>31500</v>
      </c>
      <c r="K268" s="7" t="s">
        <v>270</v>
      </c>
      <c r="L268" s="11">
        <v>0.9</v>
      </c>
      <c r="M268" s="11">
        <v>4</v>
      </c>
      <c r="N268" s="11">
        <v>3</v>
      </c>
      <c r="O268" s="7" t="s">
        <v>223</v>
      </c>
      <c r="P268" s="11">
        <v>1</v>
      </c>
      <c r="Q268" s="16">
        <v>300</v>
      </c>
      <c r="R268" s="94">
        <f>ROUND((((SUBSTITUTE(SUBSTITUTE(G268,"U",""),"*","")*1000)/SUBSTITUTE(J268,"*",""))*100+(((SUBSTITUTE(SUBSTITUTE(G268,"U",""),"*","")*1000)/SUBSTITUTE(J268,"*",""))*100*((1/60)*Q268)/100)),0)*(L268)</f>
        <v>15.3</v>
      </c>
      <c r="S268" s="80" t="str">
        <f t="shared" si="4"/>
        <v>7+1</v>
      </c>
      <c r="T268" s="29" t="s">
        <v>719</v>
      </c>
      <c r="U268" s="7" t="s">
        <v>731</v>
      </c>
      <c r="V268" s="7" t="s">
        <v>736</v>
      </c>
      <c r="W268" s="7" t="s">
        <v>722</v>
      </c>
      <c r="X268" s="7" t="s">
        <v>730</v>
      </c>
      <c r="Y268" s="83">
        <f>5-COUNTIF(T268:X268,"-")</f>
        <v>5</v>
      </c>
      <c r="AA268" s="75" t="s">
        <v>719</v>
      </c>
      <c r="AB268" s="75" t="s">
        <v>730</v>
      </c>
      <c r="AC268" s="75" t="s">
        <v>731</v>
      </c>
      <c r="AD268" s="75" t="s">
        <v>722</v>
      </c>
      <c r="AE268" s="75" t="s">
        <v>736</v>
      </c>
      <c r="AG268" s="105">
        <v>4</v>
      </c>
      <c r="AH268" s="105">
        <v>1</v>
      </c>
      <c r="AI268" s="105">
        <v>2</v>
      </c>
      <c r="AJ268" s="70">
        <v>3</v>
      </c>
      <c r="AK268" s="1" t="s">
        <v>270</v>
      </c>
      <c r="AL268" s="144">
        <v>6</v>
      </c>
      <c r="AM268" s="11">
        <v>1</v>
      </c>
      <c r="AN268" s="105">
        <v>2</v>
      </c>
      <c r="AO268" s="105">
        <v>3</v>
      </c>
      <c r="AP268" s="8" t="s">
        <v>270</v>
      </c>
      <c r="AQ268" s="89">
        <f>SUM(AL268:AO268)</f>
        <v>12</v>
      </c>
      <c r="AR268" s="85" t="str">
        <f>INDEX($AL$2:$AO$2,0,MATCH(MAX(AL268:AO268),AL268:AO268,0))&amp;"/"&amp;INDEX($AG$2:$AJ$2,0,MATCH(MAX(AG268:AJ268),AG268:AJ268,0))</f>
        <v>Tac/Tac</v>
      </c>
      <c r="AS268" s="238">
        <v>2</v>
      </c>
      <c r="AT268" s="197">
        <v>4</v>
      </c>
      <c r="AU268" s="197">
        <v>2</v>
      </c>
      <c r="AV268" s="198">
        <v>3</v>
      </c>
      <c r="AW268" s="19" t="str">
        <f>SUM(AT268:AV268)&amp;IF(ISBLANK(AX268),"","-1")</f>
        <v>9-1</v>
      </c>
      <c r="AX268" s="96" t="s">
        <v>961</v>
      </c>
      <c r="AY268" s="71">
        <v>16</v>
      </c>
      <c r="AZ268" s="11">
        <v>0.2</v>
      </c>
      <c r="BA268" s="243">
        <v>60</v>
      </c>
      <c r="BB268" s="30" t="s">
        <v>273</v>
      </c>
      <c r="BC268" s="27"/>
      <c r="BD268" s="27"/>
      <c r="BE268" s="27"/>
      <c r="BF268" s="54" t="s">
        <v>760</v>
      </c>
      <c r="BH268" s="30" t="s">
        <v>962</v>
      </c>
      <c r="BI268" s="64"/>
      <c r="BJ268" s="30"/>
      <c r="BK268" s="30"/>
      <c r="BL268" s="30"/>
      <c r="BM268" s="30"/>
      <c r="BN268" s="96"/>
      <c r="BO268" s="30" t="s">
        <v>304</v>
      </c>
      <c r="BP268" s="4" t="s">
        <v>305</v>
      </c>
      <c r="BQ268" s="4" t="s">
        <v>306</v>
      </c>
      <c r="BR268" s="96" t="s">
        <v>963</v>
      </c>
      <c r="BS268" s="22"/>
      <c r="BT268" s="31" t="s">
        <v>419</v>
      </c>
      <c r="BU268" s="4" t="s">
        <v>690</v>
      </c>
      <c r="BV268" s="4" t="s">
        <v>837</v>
      </c>
      <c r="BW268" s="4" t="s">
        <v>692</v>
      </c>
      <c r="BY268" s="31" t="s">
        <v>419</v>
      </c>
      <c r="BZ268" s="4" t="s">
        <v>692</v>
      </c>
      <c r="CA268" s="4" t="s">
        <v>419</v>
      </c>
      <c r="CC268" s="30" t="s">
        <v>654</v>
      </c>
      <c r="CD268" s="4" t="s">
        <v>964</v>
      </c>
      <c r="CE268" s="4" t="s">
        <v>965</v>
      </c>
      <c r="CF268" s="4" t="s">
        <v>966</v>
      </c>
      <c r="CG268" s="4" t="s">
        <v>658</v>
      </c>
      <c r="CH268" s="96" t="s">
        <v>664</v>
      </c>
      <c r="CI268" s="30" t="s">
        <v>669</v>
      </c>
      <c r="CJ268" s="4" t="s">
        <v>678</v>
      </c>
      <c r="CK268" s="4" t="s">
        <v>687</v>
      </c>
    </row>
    <row r="269" spans="1:98" ht="26.1" customHeight="1">
      <c r="A269" s="184">
        <v>190.2</v>
      </c>
      <c r="B269" s="101" t="s">
        <v>917</v>
      </c>
      <c r="C269" s="103" t="s">
        <v>1354</v>
      </c>
      <c r="D269" s="191" t="s">
        <v>958</v>
      </c>
      <c r="E269" s="263" t="s">
        <v>221</v>
      </c>
      <c r="F269" s="184" t="s">
        <v>717</v>
      </c>
      <c r="G269" s="187" t="s">
        <v>1876</v>
      </c>
      <c r="H269" s="187" t="s">
        <v>1782</v>
      </c>
      <c r="I269" s="2" t="s">
        <v>114</v>
      </c>
      <c r="J269" s="38">
        <v>42000</v>
      </c>
      <c r="K269" s="7" t="s">
        <v>270</v>
      </c>
      <c r="L269" s="11">
        <v>0.9</v>
      </c>
      <c r="M269" s="11">
        <v>4</v>
      </c>
      <c r="N269" s="11">
        <v>3</v>
      </c>
      <c r="O269" s="7" t="s">
        <v>223</v>
      </c>
      <c r="P269" s="11">
        <v>1</v>
      </c>
      <c r="Q269" s="16">
        <v>300</v>
      </c>
      <c r="R269" s="94">
        <f>ROUND((((SUBSTITUTE(SUBSTITUTE(G269,"U",""),"*","")*1000)/SUBSTITUTE(J269,"*",""))*100+(((SUBSTITUTE(SUBSTITUTE(G269,"U",""),"*","")*1000)/SUBSTITUTE(J269,"*",""))*100*((1/60)*Q269)/100)),0)*(L269)</f>
        <v>11.700000000000001</v>
      </c>
      <c r="S269" s="80" t="str">
        <f t="shared" si="4"/>
        <v>7+1</v>
      </c>
      <c r="T269" s="29" t="s">
        <v>719</v>
      </c>
      <c r="U269" s="7" t="s">
        <v>731</v>
      </c>
      <c r="V269" s="7" t="s">
        <v>736</v>
      </c>
      <c r="W269" s="7" t="s">
        <v>722</v>
      </c>
      <c r="X269" s="7" t="s">
        <v>730</v>
      </c>
      <c r="Y269" s="83">
        <f>5-COUNTIF(T269:X269,"-")</f>
        <v>5</v>
      </c>
      <c r="AA269" s="75" t="s">
        <v>719</v>
      </c>
      <c r="AB269" s="75" t="s">
        <v>730</v>
      </c>
      <c r="AC269" s="75" t="s">
        <v>731</v>
      </c>
      <c r="AD269" s="75" t="s">
        <v>722</v>
      </c>
      <c r="AE269" s="75" t="s">
        <v>736</v>
      </c>
      <c r="AG269" s="105">
        <v>4</v>
      </c>
      <c r="AH269" s="105">
        <v>1</v>
      </c>
      <c r="AI269" s="105">
        <v>2</v>
      </c>
      <c r="AJ269" s="70">
        <v>3</v>
      </c>
      <c r="AK269" s="1" t="s">
        <v>270</v>
      </c>
      <c r="AL269" s="144">
        <v>6</v>
      </c>
      <c r="AM269" s="11">
        <v>1</v>
      </c>
      <c r="AN269" s="105">
        <v>2</v>
      </c>
      <c r="AO269" s="105">
        <v>3</v>
      </c>
      <c r="AP269" s="8" t="s">
        <v>270</v>
      </c>
      <c r="AQ269" s="89">
        <f>SUM(AL269:AO269)</f>
        <v>12</v>
      </c>
      <c r="AR269" s="85" t="str">
        <f>INDEX($AL$2:$AO$2,0,MATCH(MAX(AL269:AO269),AL269:AO269,0))&amp;"/"&amp;INDEX($AG$2:$AJ$2,0,MATCH(MAX(AG269:AJ269),AG269:AJ269,0))</f>
        <v>Tac/Tac</v>
      </c>
      <c r="AS269" s="238">
        <v>2</v>
      </c>
      <c r="AT269" s="197">
        <v>4</v>
      </c>
      <c r="AU269" s="197">
        <v>2</v>
      </c>
      <c r="AV269" s="198">
        <v>4</v>
      </c>
      <c r="AW269" s="19" t="str">
        <f>SUM(AT269:AV269)&amp;IF(ISBLANK(AX269),"","-1")</f>
        <v>10-1</v>
      </c>
      <c r="AX269" s="96" t="s">
        <v>961</v>
      </c>
      <c r="AY269" s="71">
        <v>16</v>
      </c>
      <c r="AZ269" s="11">
        <v>0.2</v>
      </c>
      <c r="BA269" s="243">
        <v>60</v>
      </c>
      <c r="BB269" s="30" t="s">
        <v>273</v>
      </c>
      <c r="BC269" s="27"/>
      <c r="BD269" s="27"/>
      <c r="BE269" s="27"/>
      <c r="BF269" s="54" t="s">
        <v>1867</v>
      </c>
      <c r="BG269" s="247" t="s">
        <v>1869</v>
      </c>
      <c r="BH269" s="30" t="s">
        <v>962</v>
      </c>
      <c r="BI269" s="64"/>
      <c r="BJ269" s="23" t="s">
        <v>1806</v>
      </c>
      <c r="BK269" s="23" t="s">
        <v>1828</v>
      </c>
      <c r="BL269" s="23" t="s">
        <v>1808</v>
      </c>
      <c r="BM269" s="23" t="s">
        <v>1809</v>
      </c>
      <c r="BN269" s="79" t="s">
        <v>1866</v>
      </c>
      <c r="BO269" s="30" t="s">
        <v>304</v>
      </c>
      <c r="BP269" s="4" t="s">
        <v>305</v>
      </c>
      <c r="BQ269" s="4" t="s">
        <v>306</v>
      </c>
      <c r="BR269" s="96" t="s">
        <v>963</v>
      </c>
      <c r="BS269" s="22"/>
      <c r="BT269" s="31" t="s">
        <v>419</v>
      </c>
      <c r="BU269" s="4" t="s">
        <v>690</v>
      </c>
      <c r="BV269" s="4" t="s">
        <v>837</v>
      </c>
      <c r="BW269" s="4" t="s">
        <v>692</v>
      </c>
      <c r="BY269" s="31" t="s">
        <v>419</v>
      </c>
      <c r="BZ269" s="4" t="s">
        <v>692</v>
      </c>
      <c r="CA269" s="4" t="s">
        <v>419</v>
      </c>
      <c r="CC269" s="30" t="s">
        <v>654</v>
      </c>
      <c r="CD269" s="4" t="s">
        <v>964</v>
      </c>
      <c r="CE269" s="4" t="s">
        <v>965</v>
      </c>
      <c r="CF269" s="4" t="s">
        <v>966</v>
      </c>
      <c r="CG269" s="4" t="s">
        <v>658</v>
      </c>
      <c r="CH269" s="96" t="s">
        <v>664</v>
      </c>
      <c r="CI269" s="30" t="s">
        <v>669</v>
      </c>
      <c r="CJ269" s="4" t="s">
        <v>678</v>
      </c>
      <c r="CK269" s="4" t="s">
        <v>687</v>
      </c>
    </row>
    <row r="270" spans="1:98" ht="26.1" customHeight="1">
      <c r="A270" s="63">
        <v>191</v>
      </c>
      <c r="B270" s="101" t="s">
        <v>1099</v>
      </c>
      <c r="C270" s="103" t="s">
        <v>1313</v>
      </c>
      <c r="D270" s="39" t="s">
        <v>840</v>
      </c>
      <c r="E270" s="262" t="s">
        <v>221</v>
      </c>
      <c r="F270" s="63" t="s">
        <v>717</v>
      </c>
      <c r="G270" s="40">
        <v>5</v>
      </c>
      <c r="H270" s="40" t="s">
        <v>1794</v>
      </c>
      <c r="I270" s="14" t="s">
        <v>114</v>
      </c>
      <c r="J270" s="77">
        <v>40000</v>
      </c>
      <c r="K270" s="18" t="s">
        <v>328</v>
      </c>
      <c r="L270" s="42">
        <v>1.1000000000000001</v>
      </c>
      <c r="M270" s="42">
        <v>5</v>
      </c>
      <c r="N270" s="42">
        <v>3</v>
      </c>
      <c r="O270" s="18" t="s">
        <v>223</v>
      </c>
      <c r="P270" s="42">
        <v>1</v>
      </c>
      <c r="Q270" s="41">
        <v>3000</v>
      </c>
      <c r="R270" s="94">
        <f>ROUND((((SUBSTITUTE(SUBSTITUTE(G270,"U",""),"*","")*1000)/SUBSTITUTE(J270,"*",""))*100+(((SUBSTITUTE(SUBSTITUTE(G270,"U",""),"*","")*1000)/SUBSTITUTE(J270,"*",""))*100*((1/60)*Q270)/100)),0)*(L270)</f>
        <v>20.900000000000002</v>
      </c>
      <c r="S270" s="80" t="str">
        <f t="shared" si="4"/>
        <v>8+1</v>
      </c>
      <c r="T270" s="43" t="s">
        <v>719</v>
      </c>
      <c r="U270" s="18" t="s">
        <v>732</v>
      </c>
      <c r="V270" s="18" t="s">
        <v>722</v>
      </c>
      <c r="W270" s="18" t="s">
        <v>730</v>
      </c>
      <c r="X270" s="18" t="s">
        <v>734</v>
      </c>
      <c r="Y270" s="83">
        <f>5-COUNTIF(T270:X270,"-")</f>
        <v>5</v>
      </c>
      <c r="AA270" s="75" t="s">
        <v>719</v>
      </c>
      <c r="AB270" s="75" t="s">
        <v>730</v>
      </c>
      <c r="AC270" s="75" t="s">
        <v>732</v>
      </c>
      <c r="AD270" s="75" t="s">
        <v>722</v>
      </c>
      <c r="AE270" s="75" t="s">
        <v>734</v>
      </c>
      <c r="AG270" s="106">
        <v>4</v>
      </c>
      <c r="AH270" s="106">
        <v>2</v>
      </c>
      <c r="AI270" s="106">
        <v>2</v>
      </c>
      <c r="AJ270" s="72">
        <v>3</v>
      </c>
      <c r="AK270" s="1" t="s">
        <v>270</v>
      </c>
      <c r="AL270" s="145">
        <v>4</v>
      </c>
      <c r="AM270" s="42">
        <v>2</v>
      </c>
      <c r="AN270" s="106">
        <v>2</v>
      </c>
      <c r="AO270" s="106">
        <v>4</v>
      </c>
      <c r="AP270" s="8" t="s">
        <v>270</v>
      </c>
      <c r="AQ270" s="89">
        <f>SUM(AL270:AO270)</f>
        <v>12</v>
      </c>
      <c r="AR270" s="85" t="str">
        <f>INDEX($AL$2:$AO$2,0,MATCH(MAX(AL270:AO270),AL270:AO270,0))&amp;"/"&amp;INDEX($AG$2:$AJ$2,0,MATCH(MAX(AG270:AJ270),AG270:AJ270,0))</f>
        <v>Tac/Tac</v>
      </c>
      <c r="AS270" s="241">
        <v>4</v>
      </c>
      <c r="AT270" s="199">
        <v>5</v>
      </c>
      <c r="AU270" s="199">
        <v>2</v>
      </c>
      <c r="AV270" s="203">
        <v>3</v>
      </c>
      <c r="AW270" s="19" t="str">
        <f>SUM(AT270:AV270)&amp;IF(ISBLANK(AX270),"","-1")</f>
        <v>10-1</v>
      </c>
      <c r="AX270" s="108" t="s">
        <v>836</v>
      </c>
      <c r="AY270" s="73">
        <v>7</v>
      </c>
      <c r="AZ270" s="42">
        <v>0.15</v>
      </c>
      <c r="BA270" s="270">
        <v>15</v>
      </c>
      <c r="BB270" s="78" t="s">
        <v>276</v>
      </c>
      <c r="BC270" s="49" t="s">
        <v>283</v>
      </c>
      <c r="BD270" s="49"/>
      <c r="BE270" s="49"/>
      <c r="BF270" s="55" t="s">
        <v>17</v>
      </c>
      <c r="BG270" s="249"/>
      <c r="BH270" s="51"/>
      <c r="BI270" s="64"/>
      <c r="BJ270" s="53"/>
      <c r="BK270" s="53"/>
      <c r="BL270" s="53"/>
      <c r="BM270" s="53"/>
      <c r="BN270" s="109"/>
      <c r="BO270" s="53" t="s">
        <v>304</v>
      </c>
      <c r="BP270" s="15" t="s">
        <v>305</v>
      </c>
      <c r="BQ270" s="15" t="s">
        <v>306</v>
      </c>
      <c r="BR270" s="109"/>
      <c r="BS270" s="53"/>
      <c r="BT270" s="48" t="s">
        <v>419</v>
      </c>
      <c r="BU270" s="46" t="s">
        <v>690</v>
      </c>
      <c r="BV270" s="46" t="s">
        <v>837</v>
      </c>
      <c r="BW270" s="46" t="s">
        <v>690</v>
      </c>
      <c r="BX270" s="78" t="s">
        <v>692</v>
      </c>
      <c r="BY270" s="48" t="s">
        <v>693</v>
      </c>
      <c r="BZ270" s="46" t="s">
        <v>419</v>
      </c>
      <c r="CA270" s="46" t="s">
        <v>692</v>
      </c>
      <c r="CB270" s="64"/>
      <c r="CC270" s="78" t="s">
        <v>654</v>
      </c>
      <c r="CD270" s="46" t="s">
        <v>838</v>
      </c>
      <c r="CE270" s="14"/>
      <c r="CF270" s="14"/>
      <c r="CG270" s="14"/>
      <c r="CH270" s="64"/>
      <c r="CI270" s="51" t="s">
        <v>83</v>
      </c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255"/>
    </row>
    <row r="271" spans="1:98" ht="26.1" customHeight="1">
      <c r="A271" s="184">
        <v>191.2</v>
      </c>
      <c r="B271" s="101" t="s">
        <v>1099</v>
      </c>
      <c r="C271" s="103" t="s">
        <v>1313</v>
      </c>
      <c r="D271" s="188" t="s">
        <v>840</v>
      </c>
      <c r="E271" s="263" t="s">
        <v>221</v>
      </c>
      <c r="F271" s="184" t="s">
        <v>717</v>
      </c>
      <c r="G271" s="187" t="s">
        <v>1876</v>
      </c>
      <c r="H271" s="187" t="s">
        <v>1782</v>
      </c>
      <c r="I271" s="14" t="s">
        <v>114</v>
      </c>
      <c r="J271" s="77">
        <v>53333.3</v>
      </c>
      <c r="K271" s="18" t="s">
        <v>328</v>
      </c>
      <c r="L271" s="42">
        <v>1.1000000000000001</v>
      </c>
      <c r="M271" s="42">
        <v>5</v>
      </c>
      <c r="N271" s="42">
        <v>3</v>
      </c>
      <c r="O271" s="18" t="s">
        <v>223</v>
      </c>
      <c r="P271" s="42">
        <v>1</v>
      </c>
      <c r="Q271" s="41">
        <v>3000</v>
      </c>
      <c r="R271" s="94">
        <f>ROUND((((SUBSTITUTE(SUBSTITUTE(G271,"U",""),"*","")*1000)/SUBSTITUTE(J271,"*",""))*100+(((SUBSTITUTE(SUBSTITUTE(G271,"U",""),"*","")*1000)/SUBSTITUTE(J271,"*",""))*100*((1/60)*Q271)/100)),0)*(L271)</f>
        <v>15.400000000000002</v>
      </c>
      <c r="S271" s="80" t="str">
        <f t="shared" si="4"/>
        <v>8+1</v>
      </c>
      <c r="T271" s="43" t="s">
        <v>719</v>
      </c>
      <c r="U271" s="18" t="s">
        <v>732</v>
      </c>
      <c r="V271" s="18" t="s">
        <v>722</v>
      </c>
      <c r="W271" s="18" t="s">
        <v>730</v>
      </c>
      <c r="X271" s="18" t="s">
        <v>734</v>
      </c>
      <c r="Y271" s="83">
        <f>5-COUNTIF(T271:X271,"-")</f>
        <v>5</v>
      </c>
      <c r="AA271" s="75" t="s">
        <v>719</v>
      </c>
      <c r="AB271" s="75" t="s">
        <v>730</v>
      </c>
      <c r="AC271" s="75" t="s">
        <v>732</v>
      </c>
      <c r="AD271" s="75" t="s">
        <v>722</v>
      </c>
      <c r="AE271" s="75" t="s">
        <v>734</v>
      </c>
      <c r="AG271" s="106">
        <v>4</v>
      </c>
      <c r="AH271" s="106">
        <v>2</v>
      </c>
      <c r="AI271" s="106">
        <v>2</v>
      </c>
      <c r="AJ271" s="72">
        <v>3</v>
      </c>
      <c r="AK271" s="1" t="s">
        <v>270</v>
      </c>
      <c r="AL271" s="145">
        <v>4</v>
      </c>
      <c r="AM271" s="42">
        <v>2</v>
      </c>
      <c r="AN271" s="106">
        <v>2</v>
      </c>
      <c r="AO271" s="106">
        <v>4</v>
      </c>
      <c r="AP271" s="8" t="s">
        <v>270</v>
      </c>
      <c r="AQ271" s="89">
        <f>SUM(AL271:AO271)</f>
        <v>12</v>
      </c>
      <c r="AR271" s="85" t="str">
        <f>INDEX($AL$2:$AO$2,0,MATCH(MAX(AL271:AO271),AL271:AO271,0))&amp;"/"&amp;INDEX($AG$2:$AJ$2,0,MATCH(MAX(AG271:AJ271),AG271:AJ271,0))</f>
        <v>Tac/Tac</v>
      </c>
      <c r="AS271" s="241">
        <v>4</v>
      </c>
      <c r="AT271" s="199">
        <v>5</v>
      </c>
      <c r="AU271" s="199">
        <v>3</v>
      </c>
      <c r="AV271" s="203">
        <v>3</v>
      </c>
      <c r="AW271" s="19" t="str">
        <f>SUM(AT271:AV271)&amp;IF(ISBLANK(AX271),"","-1")</f>
        <v>11-1</v>
      </c>
      <c r="AX271" s="108" t="s">
        <v>836</v>
      </c>
      <c r="AY271" s="73">
        <v>7</v>
      </c>
      <c r="AZ271" s="42">
        <v>0.15</v>
      </c>
      <c r="BA271" s="270">
        <v>15</v>
      </c>
      <c r="BB271" s="78" t="s">
        <v>276</v>
      </c>
      <c r="BC271" s="49" t="s">
        <v>283</v>
      </c>
      <c r="BD271" s="49"/>
      <c r="BE271" s="49"/>
      <c r="BF271" s="55" t="s">
        <v>1874</v>
      </c>
      <c r="BG271" s="247" t="s">
        <v>1869</v>
      </c>
      <c r="BH271" s="51"/>
      <c r="BI271" s="64"/>
      <c r="BJ271" s="23" t="s">
        <v>1806</v>
      </c>
      <c r="BK271" s="23" t="s">
        <v>1828</v>
      </c>
      <c r="BL271" s="23" t="s">
        <v>1808</v>
      </c>
      <c r="BM271" s="23" t="s">
        <v>1809</v>
      </c>
      <c r="BN271" s="79" t="s">
        <v>1866</v>
      </c>
      <c r="BO271" s="53" t="s">
        <v>304</v>
      </c>
      <c r="BP271" s="15" t="s">
        <v>305</v>
      </c>
      <c r="BQ271" s="15" t="s">
        <v>306</v>
      </c>
      <c r="BR271" s="109"/>
      <c r="BS271" s="53"/>
      <c r="BT271" s="48" t="s">
        <v>419</v>
      </c>
      <c r="BU271" s="46" t="s">
        <v>690</v>
      </c>
      <c r="BV271" s="46" t="s">
        <v>837</v>
      </c>
      <c r="BW271" s="46" t="s">
        <v>690</v>
      </c>
      <c r="BX271" s="78" t="s">
        <v>692</v>
      </c>
      <c r="BY271" s="48" t="s">
        <v>693</v>
      </c>
      <c r="BZ271" s="46" t="s">
        <v>419</v>
      </c>
      <c r="CA271" s="46" t="s">
        <v>692</v>
      </c>
      <c r="CB271" s="64"/>
      <c r="CC271" s="78" t="s">
        <v>654</v>
      </c>
      <c r="CD271" s="46" t="s">
        <v>838</v>
      </c>
      <c r="CE271" s="14"/>
      <c r="CF271" s="14"/>
      <c r="CG271" s="14"/>
      <c r="CH271" s="64"/>
      <c r="CI271" s="51" t="s">
        <v>83</v>
      </c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255"/>
    </row>
    <row r="272" spans="1:98" ht="26.1" customHeight="1">
      <c r="A272" s="63">
        <v>192</v>
      </c>
      <c r="B272" s="101" t="s">
        <v>1098</v>
      </c>
      <c r="C272" s="103" t="s">
        <v>1314</v>
      </c>
      <c r="D272" s="39" t="s">
        <v>841</v>
      </c>
      <c r="E272" s="262" t="s">
        <v>221</v>
      </c>
      <c r="F272" s="63" t="s">
        <v>717</v>
      </c>
      <c r="G272" s="40">
        <v>5</v>
      </c>
      <c r="H272" s="40" t="s">
        <v>1794</v>
      </c>
      <c r="I272" s="14" t="s">
        <v>114</v>
      </c>
      <c r="J272" s="77">
        <v>40000</v>
      </c>
      <c r="K272" s="18" t="s">
        <v>328</v>
      </c>
      <c r="L272" s="42">
        <v>1.1000000000000001</v>
      </c>
      <c r="M272" s="42">
        <v>5</v>
      </c>
      <c r="N272" s="42">
        <v>3</v>
      </c>
      <c r="O272" s="18" t="s">
        <v>223</v>
      </c>
      <c r="P272" s="42">
        <v>1</v>
      </c>
      <c r="Q272" s="41">
        <v>3000</v>
      </c>
      <c r="R272" s="94">
        <f>ROUND((((SUBSTITUTE(SUBSTITUTE(G272,"U",""),"*","")*1000)/SUBSTITUTE(J272,"*",""))*100+(((SUBSTITUTE(SUBSTITUTE(G272,"U",""),"*","")*1000)/SUBSTITUTE(J272,"*",""))*100*((1/60)*Q272)/100)),0)*(L272)</f>
        <v>20.900000000000002</v>
      </c>
      <c r="S272" s="80" t="str">
        <f t="shared" si="4"/>
        <v>8+1</v>
      </c>
      <c r="T272" s="43" t="s">
        <v>719</v>
      </c>
      <c r="U272" s="18" t="s">
        <v>732</v>
      </c>
      <c r="V272" s="18" t="s">
        <v>722</v>
      </c>
      <c r="W272" s="18" t="s">
        <v>730</v>
      </c>
      <c r="X272" s="18" t="s">
        <v>734</v>
      </c>
      <c r="Y272" s="83">
        <f>5-COUNTIF(T272:X272,"-")</f>
        <v>5</v>
      </c>
      <c r="AA272" s="75" t="s">
        <v>719</v>
      </c>
      <c r="AB272" s="75" t="s">
        <v>730</v>
      </c>
      <c r="AC272" s="75" t="s">
        <v>732</v>
      </c>
      <c r="AD272" s="75" t="s">
        <v>722</v>
      </c>
      <c r="AE272" s="75" t="s">
        <v>734</v>
      </c>
      <c r="AG272" s="106">
        <v>4</v>
      </c>
      <c r="AH272" s="106">
        <v>2</v>
      </c>
      <c r="AI272" s="106">
        <v>2</v>
      </c>
      <c r="AJ272" s="72">
        <v>3</v>
      </c>
      <c r="AK272" s="1" t="s">
        <v>270</v>
      </c>
      <c r="AL272" s="145">
        <v>4</v>
      </c>
      <c r="AM272" s="42">
        <v>2</v>
      </c>
      <c r="AN272" s="106">
        <v>2</v>
      </c>
      <c r="AO272" s="106">
        <v>4</v>
      </c>
      <c r="AP272" s="8" t="s">
        <v>270</v>
      </c>
      <c r="AQ272" s="89">
        <f>SUM(AL272:AO272)</f>
        <v>12</v>
      </c>
      <c r="AR272" s="85" t="str">
        <f>INDEX($AL$2:$AO$2,0,MATCH(MAX(AL272:AO272),AL272:AO272,0))&amp;"/"&amp;INDEX($AG$2:$AJ$2,0,MATCH(MAX(AG272:AJ272),AG272:AJ272,0))</f>
        <v>Tac/Tac</v>
      </c>
      <c r="AS272" s="241">
        <v>4</v>
      </c>
      <c r="AT272" s="199">
        <v>3</v>
      </c>
      <c r="AU272" s="199">
        <v>4</v>
      </c>
      <c r="AV272" s="203">
        <v>3</v>
      </c>
      <c r="AW272" s="19" t="str">
        <f>SUM(AT272:AV272)&amp;IF(ISBLANK(AX272),"","-1")</f>
        <v>10-1</v>
      </c>
      <c r="AX272" s="108" t="s">
        <v>842</v>
      </c>
      <c r="AY272" s="73">
        <v>7</v>
      </c>
      <c r="AZ272" s="42">
        <v>0.15</v>
      </c>
      <c r="BA272" s="270">
        <v>15</v>
      </c>
      <c r="BB272" s="78" t="s">
        <v>276</v>
      </c>
      <c r="BC272" s="49" t="s">
        <v>283</v>
      </c>
      <c r="BD272" s="49"/>
      <c r="BE272" s="49"/>
      <c r="BF272" s="55" t="s">
        <v>17</v>
      </c>
      <c r="BG272" s="249"/>
      <c r="BH272" s="51"/>
      <c r="BI272" s="64"/>
      <c r="BJ272" s="53"/>
      <c r="BK272" s="53"/>
      <c r="BL272" s="53"/>
      <c r="BM272" s="53"/>
      <c r="BN272" s="109"/>
      <c r="BO272" s="53" t="s">
        <v>304</v>
      </c>
      <c r="BP272" s="15" t="s">
        <v>305</v>
      </c>
      <c r="BQ272" s="15" t="s">
        <v>306</v>
      </c>
      <c r="BR272" s="109"/>
      <c r="BS272" s="15"/>
      <c r="BT272" s="48" t="s">
        <v>419</v>
      </c>
      <c r="BU272" s="46" t="s">
        <v>690</v>
      </c>
      <c r="BV272" s="46" t="s">
        <v>837</v>
      </c>
      <c r="BW272" s="46" t="s">
        <v>690</v>
      </c>
      <c r="BX272" s="78" t="s">
        <v>692</v>
      </c>
      <c r="BY272" s="48" t="s">
        <v>693</v>
      </c>
      <c r="BZ272" s="46" t="s">
        <v>419</v>
      </c>
      <c r="CA272" s="46" t="s">
        <v>692</v>
      </c>
      <c r="CB272" s="64"/>
      <c r="CC272" s="78" t="s">
        <v>654</v>
      </c>
      <c r="CD272" s="46" t="s">
        <v>843</v>
      </c>
      <c r="CE272" s="14"/>
      <c r="CF272" s="14"/>
      <c r="CG272" s="14"/>
      <c r="CH272" s="64"/>
      <c r="CI272" s="51" t="s">
        <v>83</v>
      </c>
      <c r="CJ272" s="14" t="s">
        <v>843</v>
      </c>
      <c r="CK272" s="14"/>
      <c r="CL272" s="14"/>
      <c r="CM272" s="14"/>
      <c r="CN272" s="14"/>
      <c r="CO272" s="14"/>
      <c r="CP272" s="14"/>
      <c r="CQ272" s="14"/>
      <c r="CR272" s="14"/>
      <c r="CS272" s="14"/>
      <c r="CT272" s="255"/>
    </row>
    <row r="273" spans="1:98" ht="26.1" customHeight="1">
      <c r="A273" s="184">
        <v>192.2</v>
      </c>
      <c r="B273" s="101" t="s">
        <v>1098</v>
      </c>
      <c r="C273" s="103" t="s">
        <v>1314</v>
      </c>
      <c r="D273" s="188" t="s">
        <v>841</v>
      </c>
      <c r="E273" s="263" t="s">
        <v>221</v>
      </c>
      <c r="F273" s="184" t="s">
        <v>717</v>
      </c>
      <c r="G273" s="187" t="s">
        <v>1876</v>
      </c>
      <c r="H273" s="187" t="s">
        <v>1782</v>
      </c>
      <c r="I273" s="14" t="s">
        <v>114</v>
      </c>
      <c r="J273" s="77">
        <v>53333.3</v>
      </c>
      <c r="K273" s="18" t="s">
        <v>328</v>
      </c>
      <c r="L273" s="42">
        <v>1.1000000000000001</v>
      </c>
      <c r="M273" s="42">
        <v>5</v>
      </c>
      <c r="N273" s="42">
        <v>3</v>
      </c>
      <c r="O273" s="18" t="s">
        <v>223</v>
      </c>
      <c r="P273" s="42">
        <v>1</v>
      </c>
      <c r="Q273" s="41">
        <v>3000</v>
      </c>
      <c r="R273" s="94">
        <f>ROUND((((SUBSTITUTE(SUBSTITUTE(G273,"U",""),"*","")*1000)/SUBSTITUTE(J273,"*",""))*100+(((SUBSTITUTE(SUBSTITUTE(G273,"U",""),"*","")*1000)/SUBSTITUTE(J273,"*",""))*100*((1/60)*Q273)/100)),0)*(L273)</f>
        <v>15.400000000000002</v>
      </c>
      <c r="S273" s="80" t="str">
        <f t="shared" si="4"/>
        <v>8+1</v>
      </c>
      <c r="T273" s="43" t="s">
        <v>719</v>
      </c>
      <c r="U273" s="18" t="s">
        <v>732</v>
      </c>
      <c r="V273" s="18" t="s">
        <v>722</v>
      </c>
      <c r="W273" s="18" t="s">
        <v>730</v>
      </c>
      <c r="X273" s="18" t="s">
        <v>734</v>
      </c>
      <c r="Y273" s="83">
        <f>5-COUNTIF(T273:X273,"-")</f>
        <v>5</v>
      </c>
      <c r="AA273" s="75" t="s">
        <v>719</v>
      </c>
      <c r="AB273" s="75" t="s">
        <v>730</v>
      </c>
      <c r="AC273" s="75" t="s">
        <v>732</v>
      </c>
      <c r="AD273" s="75" t="s">
        <v>722</v>
      </c>
      <c r="AE273" s="75" t="s">
        <v>734</v>
      </c>
      <c r="AG273" s="106">
        <v>4</v>
      </c>
      <c r="AH273" s="106">
        <v>2</v>
      </c>
      <c r="AI273" s="106">
        <v>2</v>
      </c>
      <c r="AJ273" s="72">
        <v>3</v>
      </c>
      <c r="AK273" s="1" t="s">
        <v>270</v>
      </c>
      <c r="AL273" s="145">
        <v>4</v>
      </c>
      <c r="AM273" s="42">
        <v>2</v>
      </c>
      <c r="AN273" s="106">
        <v>2</v>
      </c>
      <c r="AO273" s="106">
        <v>4</v>
      </c>
      <c r="AP273" s="8" t="s">
        <v>270</v>
      </c>
      <c r="AQ273" s="89">
        <f>SUM(AL273:AO273)</f>
        <v>12</v>
      </c>
      <c r="AR273" s="85" t="str">
        <f>INDEX($AL$2:$AO$2,0,MATCH(MAX(AL273:AO273),AL273:AO273,0))&amp;"/"&amp;INDEX($AG$2:$AJ$2,0,MATCH(MAX(AG273:AJ273),AG273:AJ273,0))</f>
        <v>Tac/Tac</v>
      </c>
      <c r="AS273" s="241">
        <v>4</v>
      </c>
      <c r="AT273" s="199">
        <v>4</v>
      </c>
      <c r="AU273" s="199">
        <v>4</v>
      </c>
      <c r="AV273" s="203">
        <v>3</v>
      </c>
      <c r="AW273" s="19" t="str">
        <f>SUM(AT273:AV273)&amp;IF(ISBLANK(AX273),"","-1")</f>
        <v>11-1</v>
      </c>
      <c r="AX273" s="108" t="s">
        <v>842</v>
      </c>
      <c r="AY273" s="73">
        <v>7</v>
      </c>
      <c r="AZ273" s="42">
        <v>0.15</v>
      </c>
      <c r="BA273" s="270">
        <v>15</v>
      </c>
      <c r="BB273" s="78" t="s">
        <v>276</v>
      </c>
      <c r="BC273" s="49" t="s">
        <v>283</v>
      </c>
      <c r="BD273" s="49"/>
      <c r="BE273" s="49"/>
      <c r="BF273" s="55" t="s">
        <v>1874</v>
      </c>
      <c r="BG273" s="247" t="s">
        <v>1869</v>
      </c>
      <c r="BH273" s="51"/>
      <c r="BI273" s="64"/>
      <c r="BJ273" s="23" t="s">
        <v>1806</v>
      </c>
      <c r="BK273" s="23" t="s">
        <v>1828</v>
      </c>
      <c r="BL273" s="23" t="s">
        <v>1808</v>
      </c>
      <c r="BM273" s="23" t="s">
        <v>1809</v>
      </c>
      <c r="BN273" s="79" t="s">
        <v>1866</v>
      </c>
      <c r="BO273" s="53" t="s">
        <v>304</v>
      </c>
      <c r="BP273" s="15" t="s">
        <v>305</v>
      </c>
      <c r="BQ273" s="15" t="s">
        <v>306</v>
      </c>
      <c r="BR273" s="109"/>
      <c r="BS273" s="15"/>
      <c r="BT273" s="48" t="s">
        <v>419</v>
      </c>
      <c r="BU273" s="46" t="s">
        <v>690</v>
      </c>
      <c r="BV273" s="46" t="s">
        <v>837</v>
      </c>
      <c r="BW273" s="46" t="s">
        <v>690</v>
      </c>
      <c r="BX273" s="78" t="s">
        <v>692</v>
      </c>
      <c r="BY273" s="48" t="s">
        <v>693</v>
      </c>
      <c r="BZ273" s="46" t="s">
        <v>419</v>
      </c>
      <c r="CA273" s="46" t="s">
        <v>692</v>
      </c>
      <c r="CB273" s="64"/>
      <c r="CC273" s="78" t="s">
        <v>654</v>
      </c>
      <c r="CD273" s="46" t="s">
        <v>843</v>
      </c>
      <c r="CE273" s="14"/>
      <c r="CF273" s="14"/>
      <c r="CG273" s="14"/>
      <c r="CH273" s="64"/>
      <c r="CI273" s="51" t="s">
        <v>83</v>
      </c>
      <c r="CJ273" s="14" t="s">
        <v>843</v>
      </c>
      <c r="CK273" s="14"/>
      <c r="CL273" s="14"/>
      <c r="CM273" s="14"/>
      <c r="CN273" s="14"/>
      <c r="CO273" s="14"/>
      <c r="CP273" s="14"/>
      <c r="CQ273" s="14"/>
      <c r="CR273" s="14"/>
      <c r="CS273" s="14"/>
      <c r="CT273" s="255"/>
    </row>
    <row r="274" spans="1:98" ht="26.1" customHeight="1">
      <c r="A274" s="63">
        <v>193</v>
      </c>
      <c r="B274" s="101" t="s">
        <v>1100</v>
      </c>
      <c r="C274" s="103" t="s">
        <v>1315</v>
      </c>
      <c r="D274" s="39" t="s">
        <v>845</v>
      </c>
      <c r="E274" s="262" t="s">
        <v>221</v>
      </c>
      <c r="F274" s="63" t="s">
        <v>717</v>
      </c>
      <c r="G274" s="40">
        <v>5</v>
      </c>
      <c r="H274" s="40" t="s">
        <v>1794</v>
      </c>
      <c r="I274" s="14" t="s">
        <v>114</v>
      </c>
      <c r="J274" s="77">
        <v>40000</v>
      </c>
      <c r="K274" s="18" t="s">
        <v>328</v>
      </c>
      <c r="L274" s="42">
        <v>1.1000000000000001</v>
      </c>
      <c r="M274" s="42">
        <v>5</v>
      </c>
      <c r="N274" s="42">
        <v>3</v>
      </c>
      <c r="O274" s="18" t="s">
        <v>223</v>
      </c>
      <c r="P274" s="42">
        <v>1</v>
      </c>
      <c r="Q274" s="41">
        <v>3000</v>
      </c>
      <c r="R274" s="94">
        <f>ROUND((((SUBSTITUTE(SUBSTITUTE(G274,"U",""),"*","")*1000)/SUBSTITUTE(J274,"*",""))*100+(((SUBSTITUTE(SUBSTITUTE(G274,"U",""),"*","")*1000)/SUBSTITUTE(J274,"*",""))*100*((1/60)*Q274)/100)),0)*(L274)</f>
        <v>20.900000000000002</v>
      </c>
      <c r="S274" s="80" t="str">
        <f t="shared" si="4"/>
        <v>8+1</v>
      </c>
      <c r="T274" s="43" t="s">
        <v>719</v>
      </c>
      <c r="U274" s="18" t="s">
        <v>732</v>
      </c>
      <c r="V274" s="18" t="s">
        <v>722</v>
      </c>
      <c r="W274" s="18" t="s">
        <v>730</v>
      </c>
      <c r="X274" s="18" t="s">
        <v>734</v>
      </c>
      <c r="Y274" s="83">
        <f>5-COUNTIF(T274:X274,"-")</f>
        <v>5</v>
      </c>
      <c r="AA274" s="75" t="s">
        <v>719</v>
      </c>
      <c r="AB274" s="75" t="s">
        <v>730</v>
      </c>
      <c r="AC274" s="75" t="s">
        <v>732</v>
      </c>
      <c r="AD274" s="75" t="s">
        <v>722</v>
      </c>
      <c r="AE274" s="75" t="s">
        <v>734</v>
      </c>
      <c r="AG274" s="106">
        <v>4</v>
      </c>
      <c r="AH274" s="106">
        <v>2</v>
      </c>
      <c r="AI274" s="106">
        <v>2</v>
      </c>
      <c r="AJ274" s="72">
        <v>3</v>
      </c>
      <c r="AK274" s="1" t="s">
        <v>270</v>
      </c>
      <c r="AL274" s="145">
        <v>4</v>
      </c>
      <c r="AM274" s="42">
        <v>2</v>
      </c>
      <c r="AN274" s="106">
        <v>2</v>
      </c>
      <c r="AO274" s="106">
        <v>4</v>
      </c>
      <c r="AP274" s="8" t="s">
        <v>270</v>
      </c>
      <c r="AQ274" s="89">
        <f>SUM(AL274:AO274)</f>
        <v>12</v>
      </c>
      <c r="AR274" s="85" t="str">
        <f>INDEX($AL$2:$AO$2,0,MATCH(MAX(AL274:AO274),AL274:AO274,0))&amp;"/"&amp;INDEX($AG$2:$AJ$2,0,MATCH(MAX(AG274:AJ274),AG274:AJ274,0))</f>
        <v>Tac/Tac</v>
      </c>
      <c r="AS274" s="241">
        <v>4</v>
      </c>
      <c r="AT274" s="199">
        <v>3</v>
      </c>
      <c r="AU274" s="199">
        <v>2</v>
      </c>
      <c r="AV274" s="203">
        <v>5</v>
      </c>
      <c r="AW274" s="19" t="str">
        <f>SUM(AT274:AV274)&amp;IF(ISBLANK(AX274),"","-1")</f>
        <v>10-1</v>
      </c>
      <c r="AX274" s="108" t="s">
        <v>844</v>
      </c>
      <c r="AY274" s="73">
        <v>7</v>
      </c>
      <c r="AZ274" s="42">
        <v>0.15</v>
      </c>
      <c r="BA274" s="270">
        <v>15</v>
      </c>
      <c r="BB274" s="78" t="s">
        <v>276</v>
      </c>
      <c r="BC274" s="49" t="s">
        <v>283</v>
      </c>
      <c r="BD274" s="49"/>
      <c r="BE274" s="49"/>
      <c r="BF274" s="55" t="s">
        <v>17</v>
      </c>
      <c r="BG274" s="249"/>
      <c r="BH274" s="51"/>
      <c r="BI274" s="64"/>
      <c r="BJ274" s="53"/>
      <c r="BK274" s="53"/>
      <c r="BL274" s="53"/>
      <c r="BM274" s="53"/>
      <c r="BN274" s="109"/>
      <c r="BO274" s="53" t="s">
        <v>304</v>
      </c>
      <c r="BP274" s="15" t="s">
        <v>305</v>
      </c>
      <c r="BQ274" s="15" t="s">
        <v>306</v>
      </c>
      <c r="BR274" s="109"/>
      <c r="BS274" s="53"/>
      <c r="BT274" s="48" t="s">
        <v>419</v>
      </c>
      <c r="BU274" s="46" t="s">
        <v>690</v>
      </c>
      <c r="BV274" s="46" t="s">
        <v>837</v>
      </c>
      <c r="BW274" s="46" t="s">
        <v>690</v>
      </c>
      <c r="BX274" s="78" t="s">
        <v>692</v>
      </c>
      <c r="BY274" s="48" t="s">
        <v>693</v>
      </c>
      <c r="BZ274" s="46" t="s">
        <v>419</v>
      </c>
      <c r="CA274" s="46" t="s">
        <v>692</v>
      </c>
      <c r="CB274" s="64"/>
      <c r="CC274" s="78" t="s">
        <v>654</v>
      </c>
      <c r="CD274" s="46" t="s">
        <v>846</v>
      </c>
      <c r="CE274" s="14"/>
      <c r="CF274" s="14"/>
      <c r="CG274" s="14"/>
      <c r="CH274" s="64"/>
      <c r="CI274" s="51" t="s">
        <v>83</v>
      </c>
      <c r="CJ274" s="14" t="s">
        <v>847</v>
      </c>
      <c r="CK274" s="14"/>
      <c r="CL274" s="14"/>
      <c r="CM274" s="14"/>
      <c r="CN274" s="14"/>
      <c r="CO274" s="14"/>
      <c r="CP274" s="14"/>
      <c r="CQ274" s="14"/>
      <c r="CR274" s="14"/>
      <c r="CS274" s="14"/>
      <c r="CT274" s="255"/>
    </row>
    <row r="275" spans="1:98" ht="26.1" customHeight="1">
      <c r="A275" s="184">
        <v>193.2</v>
      </c>
      <c r="B275" s="101" t="s">
        <v>1100</v>
      </c>
      <c r="C275" s="103" t="s">
        <v>1315</v>
      </c>
      <c r="D275" s="188" t="s">
        <v>845</v>
      </c>
      <c r="E275" s="263" t="s">
        <v>221</v>
      </c>
      <c r="F275" s="184" t="s">
        <v>717</v>
      </c>
      <c r="G275" s="187" t="s">
        <v>1876</v>
      </c>
      <c r="H275" s="187" t="s">
        <v>1782</v>
      </c>
      <c r="I275" s="14" t="s">
        <v>114</v>
      </c>
      <c r="J275" s="77">
        <v>53333.3</v>
      </c>
      <c r="K275" s="18" t="s">
        <v>328</v>
      </c>
      <c r="L275" s="42">
        <v>1.1000000000000001</v>
      </c>
      <c r="M275" s="42">
        <v>5</v>
      </c>
      <c r="N275" s="42">
        <v>3</v>
      </c>
      <c r="O275" s="18" t="s">
        <v>223</v>
      </c>
      <c r="P275" s="42">
        <v>1</v>
      </c>
      <c r="Q275" s="41">
        <v>3000</v>
      </c>
      <c r="R275" s="94">
        <f>ROUND((((SUBSTITUTE(SUBSTITUTE(G275,"U",""),"*","")*1000)/SUBSTITUTE(J275,"*",""))*100+(((SUBSTITUTE(SUBSTITUTE(G275,"U",""),"*","")*1000)/SUBSTITUTE(J275,"*",""))*100*((1/60)*Q275)/100)),0)*(L275)</f>
        <v>15.400000000000002</v>
      </c>
      <c r="S275" s="80" t="str">
        <f t="shared" si="4"/>
        <v>8+1</v>
      </c>
      <c r="T275" s="43" t="s">
        <v>719</v>
      </c>
      <c r="U275" s="18" t="s">
        <v>732</v>
      </c>
      <c r="V275" s="18" t="s">
        <v>722</v>
      </c>
      <c r="W275" s="18" t="s">
        <v>730</v>
      </c>
      <c r="X275" s="18" t="s">
        <v>734</v>
      </c>
      <c r="Y275" s="83">
        <f>5-COUNTIF(T275:X275,"-")</f>
        <v>5</v>
      </c>
      <c r="AA275" s="75" t="s">
        <v>719</v>
      </c>
      <c r="AB275" s="75" t="s">
        <v>730</v>
      </c>
      <c r="AC275" s="75" t="s">
        <v>732</v>
      </c>
      <c r="AD275" s="75" t="s">
        <v>722</v>
      </c>
      <c r="AE275" s="75" t="s">
        <v>734</v>
      </c>
      <c r="AG275" s="106">
        <v>4</v>
      </c>
      <c r="AH275" s="106">
        <v>2</v>
      </c>
      <c r="AI275" s="106">
        <v>2</v>
      </c>
      <c r="AJ275" s="72">
        <v>3</v>
      </c>
      <c r="AK275" s="1" t="s">
        <v>270</v>
      </c>
      <c r="AL275" s="145">
        <v>4</v>
      </c>
      <c r="AM275" s="42">
        <v>2</v>
      </c>
      <c r="AN275" s="106">
        <v>2</v>
      </c>
      <c r="AO275" s="106">
        <v>4</v>
      </c>
      <c r="AP275" s="8" t="s">
        <v>270</v>
      </c>
      <c r="AQ275" s="89">
        <f>SUM(AL275:AO275)</f>
        <v>12</v>
      </c>
      <c r="AR275" s="85" t="str">
        <f>INDEX($AL$2:$AO$2,0,MATCH(MAX(AL275:AO275),AL275:AO275,0))&amp;"/"&amp;INDEX($AG$2:$AJ$2,0,MATCH(MAX(AG275:AJ275),AG275:AJ275,0))</f>
        <v>Tac/Tac</v>
      </c>
      <c r="AS275" s="241">
        <v>4</v>
      </c>
      <c r="AT275" s="199">
        <v>3</v>
      </c>
      <c r="AU275" s="199">
        <v>3</v>
      </c>
      <c r="AV275" s="203">
        <v>5</v>
      </c>
      <c r="AW275" s="19" t="str">
        <f>SUM(AT275:AV275)&amp;IF(ISBLANK(AX275),"","-1")</f>
        <v>11-1</v>
      </c>
      <c r="AX275" s="108" t="s">
        <v>844</v>
      </c>
      <c r="AY275" s="73">
        <v>7</v>
      </c>
      <c r="AZ275" s="42">
        <v>0.15</v>
      </c>
      <c r="BA275" s="270">
        <v>15</v>
      </c>
      <c r="BB275" s="78" t="s">
        <v>276</v>
      </c>
      <c r="BC275" s="49" t="s">
        <v>283</v>
      </c>
      <c r="BD275" s="49"/>
      <c r="BE275" s="49"/>
      <c r="BF275" s="55" t="s">
        <v>1874</v>
      </c>
      <c r="BG275" s="247" t="s">
        <v>1869</v>
      </c>
      <c r="BH275" s="51"/>
      <c r="BI275" s="64"/>
      <c r="BJ275" s="23" t="s">
        <v>1806</v>
      </c>
      <c r="BK275" s="23" t="s">
        <v>1828</v>
      </c>
      <c r="BL275" s="23" t="s">
        <v>1808</v>
      </c>
      <c r="BM275" s="23" t="s">
        <v>1809</v>
      </c>
      <c r="BN275" s="79" t="s">
        <v>1866</v>
      </c>
      <c r="BO275" s="53" t="s">
        <v>304</v>
      </c>
      <c r="BP275" s="15" t="s">
        <v>305</v>
      </c>
      <c r="BQ275" s="15" t="s">
        <v>306</v>
      </c>
      <c r="BR275" s="109"/>
      <c r="BS275" s="53"/>
      <c r="BT275" s="48" t="s">
        <v>419</v>
      </c>
      <c r="BU275" s="46" t="s">
        <v>690</v>
      </c>
      <c r="BV275" s="46" t="s">
        <v>837</v>
      </c>
      <c r="BW275" s="46" t="s">
        <v>690</v>
      </c>
      <c r="BX275" s="78" t="s">
        <v>692</v>
      </c>
      <c r="BY275" s="48" t="s">
        <v>693</v>
      </c>
      <c r="BZ275" s="46" t="s">
        <v>419</v>
      </c>
      <c r="CA275" s="46" t="s">
        <v>692</v>
      </c>
      <c r="CB275" s="64"/>
      <c r="CC275" s="78" t="s">
        <v>654</v>
      </c>
      <c r="CD275" s="46" t="s">
        <v>846</v>
      </c>
      <c r="CE275" s="14"/>
      <c r="CF275" s="14"/>
      <c r="CG275" s="14"/>
      <c r="CH275" s="64"/>
      <c r="CI275" s="51" t="s">
        <v>83</v>
      </c>
      <c r="CJ275" s="14" t="s">
        <v>847</v>
      </c>
      <c r="CK275" s="14"/>
      <c r="CL275" s="14"/>
      <c r="CM275" s="14"/>
      <c r="CN275" s="14"/>
      <c r="CO275" s="14"/>
      <c r="CP275" s="14"/>
      <c r="CQ275" s="14"/>
      <c r="CR275" s="14"/>
      <c r="CS275" s="14"/>
      <c r="CT275" s="255"/>
    </row>
    <row r="276" spans="1:98" ht="26.1" customHeight="1">
      <c r="A276" s="63">
        <v>194</v>
      </c>
      <c r="B276" s="101" t="s">
        <v>918</v>
      </c>
      <c r="C276" s="103" t="s">
        <v>1316</v>
      </c>
      <c r="D276" s="181" t="s">
        <v>240</v>
      </c>
      <c r="E276" s="195" t="s">
        <v>221</v>
      </c>
      <c r="F276" s="196" t="s">
        <v>717</v>
      </c>
      <c r="G276" s="8">
        <v>5</v>
      </c>
      <c r="H276" s="8" t="s">
        <v>1794</v>
      </c>
      <c r="I276" s="2" t="s">
        <v>114</v>
      </c>
      <c r="J276" s="38">
        <v>29700</v>
      </c>
      <c r="K276" s="7" t="s">
        <v>472</v>
      </c>
      <c r="L276" s="11">
        <v>0.99</v>
      </c>
      <c r="M276" s="11">
        <v>4</v>
      </c>
      <c r="N276" s="11">
        <v>3</v>
      </c>
      <c r="O276" s="7" t="s">
        <v>223</v>
      </c>
      <c r="P276" s="11" t="s">
        <v>270</v>
      </c>
      <c r="Q276" s="16">
        <v>150</v>
      </c>
      <c r="R276" s="94">
        <f>ROUND((((SUBSTITUTE(SUBSTITUTE(G276,"U",""),"*","")*1000)/SUBSTITUTE(J276,"*",""))*100+(((SUBSTITUTE(SUBSTITUTE(G276,"U",""),"*","")*1000)/SUBSTITUTE(J276,"*",""))*100*((1/60)*Q276)/100)),0)*(L276)</f>
        <v>16.829999999999998</v>
      </c>
      <c r="S276" s="80">
        <f t="shared" si="4"/>
        <v>7</v>
      </c>
      <c r="T276" s="29" t="s">
        <v>719</v>
      </c>
      <c r="U276" s="7" t="s">
        <v>735</v>
      </c>
      <c r="V276" s="7" t="s">
        <v>732</v>
      </c>
      <c r="W276" s="7" t="s">
        <v>722</v>
      </c>
      <c r="X276" s="7" t="s">
        <v>730</v>
      </c>
      <c r="Y276" s="83">
        <f>5-COUNTIF(T276:X276,"-")</f>
        <v>5</v>
      </c>
      <c r="AA276" s="75" t="s">
        <v>719</v>
      </c>
      <c r="AB276" s="75" t="s">
        <v>730</v>
      </c>
      <c r="AC276" s="75" t="s">
        <v>732</v>
      </c>
      <c r="AD276" s="75" t="s">
        <v>722</v>
      </c>
      <c r="AE276" s="75" t="s">
        <v>735</v>
      </c>
      <c r="AG276" s="105">
        <v>4</v>
      </c>
      <c r="AH276" s="105">
        <v>2</v>
      </c>
      <c r="AI276" s="105">
        <v>2</v>
      </c>
      <c r="AJ276" s="70">
        <v>3</v>
      </c>
      <c r="AK276" s="1" t="s">
        <v>270</v>
      </c>
      <c r="AL276" s="144">
        <v>5</v>
      </c>
      <c r="AM276" s="11">
        <v>2</v>
      </c>
      <c r="AN276" s="105">
        <v>2</v>
      </c>
      <c r="AO276" s="105">
        <v>3</v>
      </c>
      <c r="AP276" s="8" t="s">
        <v>270</v>
      </c>
      <c r="AQ276" s="89">
        <f>SUM(AL276:AO276)</f>
        <v>12</v>
      </c>
      <c r="AR276" s="85" t="str">
        <f>INDEX($AL$2:$AO$2,0,MATCH(MAX(AL276:AO276),AL276:AO276,0))&amp;"/"&amp;INDEX($AG$2:$AJ$2,0,MATCH(MAX(AG276:AJ276),AG276:AJ276,0))</f>
        <v>Tac/Tac</v>
      </c>
      <c r="AS276" s="238">
        <v>2</v>
      </c>
      <c r="AT276" s="197">
        <v>4</v>
      </c>
      <c r="AU276" s="197">
        <v>3</v>
      </c>
      <c r="AV276" s="198">
        <v>3</v>
      </c>
      <c r="AW276" s="19" t="str">
        <f>SUM(AT276:AV276)&amp;IF(ISBLANK(AX276),"","-1")</f>
        <v>10</v>
      </c>
      <c r="AX276" s="64"/>
      <c r="AY276" s="71">
        <v>18</v>
      </c>
      <c r="AZ276" s="11">
        <v>0.2</v>
      </c>
      <c r="BA276" s="243">
        <v>70</v>
      </c>
      <c r="BB276" s="30" t="s">
        <v>276</v>
      </c>
      <c r="BC276" s="27" t="s">
        <v>283</v>
      </c>
      <c r="BD276" s="27"/>
      <c r="BE276" s="27"/>
      <c r="BF276" s="54" t="s">
        <v>825</v>
      </c>
      <c r="BG276" s="246">
        <v>4</v>
      </c>
      <c r="BH276" s="51"/>
      <c r="BI276" s="64"/>
      <c r="BJ276" s="22"/>
      <c r="BK276" s="22"/>
      <c r="BL276" s="22"/>
      <c r="BM276" s="22"/>
      <c r="BN276" s="68"/>
      <c r="BO276" s="22" t="s">
        <v>304</v>
      </c>
      <c r="BP276" s="9" t="s">
        <v>305</v>
      </c>
      <c r="BQ276" s="9" t="s">
        <v>306</v>
      </c>
      <c r="BR276" s="68"/>
      <c r="BS276" s="9"/>
      <c r="BT276" s="20" t="s">
        <v>572</v>
      </c>
      <c r="BU276" s="23" t="s">
        <v>572</v>
      </c>
      <c r="BV276" s="23" t="s">
        <v>572</v>
      </c>
      <c r="BW276" s="23" t="s">
        <v>572</v>
      </c>
      <c r="BY276" s="20" t="s">
        <v>572</v>
      </c>
      <c r="BZ276" s="2" t="s">
        <v>572</v>
      </c>
      <c r="CA276" s="2" t="s">
        <v>572</v>
      </c>
      <c r="CC276" s="23" t="s">
        <v>86</v>
      </c>
      <c r="CG276" s="14"/>
      <c r="CI276" s="23" t="s">
        <v>86</v>
      </c>
      <c r="CJ276" s="2" t="s">
        <v>658</v>
      </c>
      <c r="CK276" s="2" t="s">
        <v>664</v>
      </c>
      <c r="CL276" s="2" t="s">
        <v>669</v>
      </c>
      <c r="CM276" s="2" t="s">
        <v>678</v>
      </c>
      <c r="CN276" s="2" t="s">
        <v>687</v>
      </c>
      <c r="CT276" s="252" t="s">
        <v>807</v>
      </c>
    </row>
    <row r="277" spans="1:98" ht="26.1" customHeight="1">
      <c r="A277" s="184">
        <v>194.2</v>
      </c>
      <c r="B277" s="101" t="s">
        <v>918</v>
      </c>
      <c r="C277" s="103" t="s">
        <v>1316</v>
      </c>
      <c r="D277" s="185" t="s">
        <v>240</v>
      </c>
      <c r="E277" s="263" t="s">
        <v>221</v>
      </c>
      <c r="F277" s="184" t="s">
        <v>717</v>
      </c>
      <c r="G277" s="187" t="s">
        <v>1876</v>
      </c>
      <c r="H277" s="187" t="s">
        <v>1782</v>
      </c>
      <c r="I277" s="2" t="s">
        <v>114</v>
      </c>
      <c r="J277" s="38">
        <v>39600</v>
      </c>
      <c r="K277" s="7" t="s">
        <v>472</v>
      </c>
      <c r="L277" s="11">
        <v>0.99</v>
      </c>
      <c r="M277" s="11">
        <v>4</v>
      </c>
      <c r="N277" s="11">
        <v>3</v>
      </c>
      <c r="O277" s="7" t="s">
        <v>223</v>
      </c>
      <c r="P277" s="11" t="s">
        <v>270</v>
      </c>
      <c r="Q277" s="16">
        <v>150</v>
      </c>
      <c r="R277" s="94">
        <f>ROUND((((SUBSTITUTE(SUBSTITUTE(G277,"U",""),"*","")*1000)/SUBSTITUTE(J277,"*",""))*100+(((SUBSTITUTE(SUBSTITUTE(G277,"U",""),"*","")*1000)/SUBSTITUTE(J277,"*",""))*100*((1/60)*Q277)/100)),0)*(L277)</f>
        <v>12.87</v>
      </c>
      <c r="S277" s="80">
        <f t="shared" si="4"/>
        <v>7</v>
      </c>
      <c r="T277" s="29" t="s">
        <v>719</v>
      </c>
      <c r="U277" s="7" t="s">
        <v>735</v>
      </c>
      <c r="V277" s="7" t="s">
        <v>732</v>
      </c>
      <c r="W277" s="7" t="s">
        <v>722</v>
      </c>
      <c r="X277" s="7" t="s">
        <v>730</v>
      </c>
      <c r="Y277" s="83">
        <f>5-COUNTIF(T277:X277,"-")</f>
        <v>5</v>
      </c>
      <c r="AA277" s="75" t="s">
        <v>719</v>
      </c>
      <c r="AB277" s="75" t="s">
        <v>730</v>
      </c>
      <c r="AC277" s="75" t="s">
        <v>732</v>
      </c>
      <c r="AD277" s="75" t="s">
        <v>722</v>
      </c>
      <c r="AE277" s="75" t="s">
        <v>735</v>
      </c>
      <c r="AG277" s="105">
        <v>4</v>
      </c>
      <c r="AH277" s="105">
        <v>2</v>
      </c>
      <c r="AI277" s="105">
        <v>2</v>
      </c>
      <c r="AJ277" s="70">
        <v>3</v>
      </c>
      <c r="AK277" s="1" t="s">
        <v>270</v>
      </c>
      <c r="AL277" s="144">
        <v>5</v>
      </c>
      <c r="AM277" s="11">
        <v>2</v>
      </c>
      <c r="AN277" s="105">
        <v>2</v>
      </c>
      <c r="AO277" s="105">
        <v>3</v>
      </c>
      <c r="AP277" s="8" t="s">
        <v>270</v>
      </c>
      <c r="AQ277" s="89">
        <f>SUM(AL277:AO277)</f>
        <v>12</v>
      </c>
      <c r="AR277" s="85" t="str">
        <f>INDEX($AL$2:$AO$2,0,MATCH(MAX(AL277:AO277),AL277:AO277,0))&amp;"/"&amp;INDEX($AG$2:$AJ$2,0,MATCH(MAX(AG277:AJ277),AG277:AJ277,0))</f>
        <v>Tac/Tac</v>
      </c>
      <c r="AS277" s="238">
        <v>2</v>
      </c>
      <c r="AT277" s="197">
        <v>4</v>
      </c>
      <c r="AU277" s="197">
        <v>3</v>
      </c>
      <c r="AV277" s="198">
        <v>4</v>
      </c>
      <c r="AW277" s="19" t="str">
        <f>SUM(AT277:AV277)&amp;IF(ISBLANK(AX277),"","-1")</f>
        <v>11</v>
      </c>
      <c r="AX277" s="64"/>
      <c r="AY277" s="71">
        <v>18</v>
      </c>
      <c r="AZ277" s="11">
        <v>0.2</v>
      </c>
      <c r="BA277" s="243">
        <v>70</v>
      </c>
      <c r="BB277" s="30" t="s">
        <v>276</v>
      </c>
      <c r="BC277" s="27" t="s">
        <v>283</v>
      </c>
      <c r="BD277" s="27"/>
      <c r="BE277" s="27"/>
      <c r="BF277" s="54" t="s">
        <v>1875</v>
      </c>
      <c r="BG277" s="247" t="s">
        <v>1870</v>
      </c>
      <c r="BH277" s="51"/>
      <c r="BI277" s="64"/>
      <c r="BJ277" s="23" t="s">
        <v>1806</v>
      </c>
      <c r="BK277" s="23" t="s">
        <v>1828</v>
      </c>
      <c r="BL277" s="23" t="s">
        <v>1808</v>
      </c>
      <c r="BM277" s="23" t="s">
        <v>1809</v>
      </c>
      <c r="BN277" s="79" t="s">
        <v>1866</v>
      </c>
      <c r="BO277" s="22" t="s">
        <v>304</v>
      </c>
      <c r="BP277" s="9" t="s">
        <v>305</v>
      </c>
      <c r="BQ277" s="9" t="s">
        <v>306</v>
      </c>
      <c r="BR277" s="68"/>
      <c r="BS277" s="9"/>
      <c r="BT277" s="20" t="s">
        <v>572</v>
      </c>
      <c r="BU277" s="23" t="s">
        <v>572</v>
      </c>
      <c r="BV277" s="23" t="s">
        <v>572</v>
      </c>
      <c r="BW277" s="23" t="s">
        <v>572</v>
      </c>
      <c r="BY277" s="20" t="s">
        <v>572</v>
      </c>
      <c r="BZ277" s="2" t="s">
        <v>572</v>
      </c>
      <c r="CA277" s="2" t="s">
        <v>572</v>
      </c>
      <c r="CC277" s="23" t="s">
        <v>86</v>
      </c>
      <c r="CG277" s="14"/>
      <c r="CI277" s="23" t="s">
        <v>86</v>
      </c>
      <c r="CJ277" s="2" t="s">
        <v>658</v>
      </c>
      <c r="CK277" s="2" t="s">
        <v>664</v>
      </c>
      <c r="CL277" s="2" t="s">
        <v>669</v>
      </c>
      <c r="CM277" s="2" t="s">
        <v>678</v>
      </c>
      <c r="CN277" s="2" t="s">
        <v>687</v>
      </c>
      <c r="CT277" s="252" t="s">
        <v>807</v>
      </c>
    </row>
    <row r="278" spans="1:98" ht="26.1" customHeight="1">
      <c r="A278" s="63">
        <v>195</v>
      </c>
      <c r="B278" s="101" t="s">
        <v>919</v>
      </c>
      <c r="C278" s="103" t="s">
        <v>1317</v>
      </c>
      <c r="D278" s="181" t="s">
        <v>121</v>
      </c>
      <c r="E278" s="195" t="s">
        <v>221</v>
      </c>
      <c r="F278" s="196" t="s">
        <v>717</v>
      </c>
      <c r="G278" s="8">
        <v>5</v>
      </c>
      <c r="H278" s="8" t="s">
        <v>1794</v>
      </c>
      <c r="I278" s="2" t="s">
        <v>114</v>
      </c>
      <c r="J278" s="38">
        <v>34700</v>
      </c>
      <c r="K278" s="7" t="s">
        <v>849</v>
      </c>
      <c r="L278" s="11">
        <v>1.0449999999999999</v>
      </c>
      <c r="M278" s="11">
        <v>4</v>
      </c>
      <c r="N278" s="11">
        <v>3</v>
      </c>
      <c r="O278" s="7" t="s">
        <v>223</v>
      </c>
      <c r="P278" s="11" t="s">
        <v>270</v>
      </c>
      <c r="Q278" s="16">
        <v>450</v>
      </c>
      <c r="R278" s="94">
        <f>ROUND((((SUBSTITUTE(SUBSTITUTE(G278,"U",""),"*","")*1000)/SUBSTITUTE(J278,"*",""))*100+(((SUBSTITUTE(SUBSTITUTE(G278,"U",""),"*","")*1000)/SUBSTITUTE(J278,"*",""))*100*((1/60)*Q278)/100)),0)*(L278)</f>
        <v>15.674999999999999</v>
      </c>
      <c r="S278" s="80">
        <f t="shared" si="4"/>
        <v>7</v>
      </c>
      <c r="T278" s="29" t="s">
        <v>719</v>
      </c>
      <c r="U278" s="7" t="s">
        <v>735</v>
      </c>
      <c r="V278" s="7" t="s">
        <v>732</v>
      </c>
      <c r="W278" s="7" t="s">
        <v>723</v>
      </c>
      <c r="X278" s="7" t="s">
        <v>729</v>
      </c>
      <c r="Y278" s="83">
        <f>5-COUNTIF(T278:X278,"-")</f>
        <v>5</v>
      </c>
      <c r="AA278" s="75" t="s">
        <v>719</v>
      </c>
      <c r="AB278" s="75" t="s">
        <v>723</v>
      </c>
      <c r="AC278" s="75" t="s">
        <v>729</v>
      </c>
      <c r="AD278" s="75" t="s">
        <v>732</v>
      </c>
      <c r="AE278" s="75" t="s">
        <v>735</v>
      </c>
      <c r="AG278" s="105">
        <v>4</v>
      </c>
      <c r="AH278" s="105">
        <v>2</v>
      </c>
      <c r="AI278" s="105">
        <v>3</v>
      </c>
      <c r="AJ278" s="70">
        <v>2</v>
      </c>
      <c r="AK278" s="1" t="s">
        <v>270</v>
      </c>
      <c r="AL278" s="144">
        <v>5</v>
      </c>
      <c r="AM278" s="11">
        <v>2</v>
      </c>
      <c r="AN278" s="105">
        <v>3</v>
      </c>
      <c r="AO278" s="105">
        <v>2</v>
      </c>
      <c r="AP278" s="8" t="s">
        <v>270</v>
      </c>
      <c r="AQ278" s="89">
        <f>SUM(AL278:AO278)</f>
        <v>12</v>
      </c>
      <c r="AR278" s="85" t="str">
        <f>INDEX($AL$2:$AO$2,0,MATCH(MAX(AL278:AO278),AL278:AO278,0))&amp;"/"&amp;INDEX($AG$2:$AJ$2,0,MATCH(MAX(AG278:AJ278),AG278:AJ278,0))</f>
        <v>Tac/Tac</v>
      </c>
      <c r="AS278" s="238">
        <v>2</v>
      </c>
      <c r="AT278" s="197">
        <v>5</v>
      </c>
      <c r="AU278" s="197">
        <v>2</v>
      </c>
      <c r="AV278" s="198">
        <v>3</v>
      </c>
      <c r="AW278" s="19" t="str">
        <f>SUM(AT278:AV278)&amp;IF(ISBLANK(AX278),"","-1")</f>
        <v>10</v>
      </c>
      <c r="AX278" s="64"/>
      <c r="AY278" s="71">
        <v>16</v>
      </c>
      <c r="AZ278" s="11">
        <v>0.2</v>
      </c>
      <c r="BA278" s="243">
        <v>70</v>
      </c>
      <c r="BB278" s="30" t="s">
        <v>276</v>
      </c>
      <c r="BC278" s="27" t="s">
        <v>283</v>
      </c>
      <c r="BD278" s="27"/>
      <c r="BE278" s="27"/>
      <c r="BF278" s="54" t="s">
        <v>825</v>
      </c>
      <c r="BG278" s="246">
        <v>4</v>
      </c>
      <c r="BH278" s="51"/>
      <c r="BI278" s="64"/>
      <c r="BJ278" s="22"/>
      <c r="BK278" s="22"/>
      <c r="BL278" s="22"/>
      <c r="BM278" s="22"/>
      <c r="BN278" s="68"/>
      <c r="BO278" s="22" t="s">
        <v>304</v>
      </c>
      <c r="BP278" s="9" t="s">
        <v>305</v>
      </c>
      <c r="BQ278" s="9" t="s">
        <v>306</v>
      </c>
      <c r="BR278" s="68"/>
      <c r="BS278" s="9"/>
      <c r="BT278" s="20" t="s">
        <v>572</v>
      </c>
      <c r="BU278" s="23" t="s">
        <v>572</v>
      </c>
      <c r="BV278" s="23" t="s">
        <v>572</v>
      </c>
      <c r="BW278" s="23" t="s">
        <v>572</v>
      </c>
      <c r="BY278" s="20" t="s">
        <v>572</v>
      </c>
      <c r="BZ278" s="2" t="s">
        <v>572</v>
      </c>
      <c r="CA278" s="2" t="s">
        <v>572</v>
      </c>
      <c r="CC278" s="23" t="s">
        <v>654</v>
      </c>
      <c r="CG278" s="14"/>
      <c r="CI278" s="23" t="s">
        <v>83</v>
      </c>
      <c r="CJ278" s="2" t="s">
        <v>658</v>
      </c>
      <c r="CK278" s="2" t="s">
        <v>664</v>
      </c>
      <c r="CL278" s="2" t="s">
        <v>669</v>
      </c>
      <c r="CM278" s="2" t="s">
        <v>678</v>
      </c>
      <c r="CN278" s="2" t="s">
        <v>687</v>
      </c>
      <c r="CT278" s="252" t="s">
        <v>805</v>
      </c>
    </row>
    <row r="279" spans="1:98" ht="26.1" customHeight="1">
      <c r="A279" s="184">
        <v>195.2</v>
      </c>
      <c r="B279" s="101" t="s">
        <v>919</v>
      </c>
      <c r="C279" s="103" t="s">
        <v>1317</v>
      </c>
      <c r="D279" s="185" t="s">
        <v>121</v>
      </c>
      <c r="E279" s="263" t="s">
        <v>221</v>
      </c>
      <c r="F279" s="184" t="s">
        <v>717</v>
      </c>
      <c r="G279" s="187" t="s">
        <v>1876</v>
      </c>
      <c r="H279" s="187" t="s">
        <v>1782</v>
      </c>
      <c r="I279" s="2" t="s">
        <v>114</v>
      </c>
      <c r="J279" s="193">
        <v>46266.7</v>
      </c>
      <c r="K279" s="7" t="s">
        <v>849</v>
      </c>
      <c r="L279" s="11">
        <v>1.0449999999999999</v>
      </c>
      <c r="M279" s="11">
        <v>4</v>
      </c>
      <c r="N279" s="11">
        <v>3</v>
      </c>
      <c r="O279" s="7" t="s">
        <v>223</v>
      </c>
      <c r="P279" s="11" t="s">
        <v>270</v>
      </c>
      <c r="Q279" s="16">
        <v>450</v>
      </c>
      <c r="R279" s="94">
        <f>ROUND((((SUBSTITUTE(SUBSTITUTE(G279,"U",""),"*","")*1000)/SUBSTITUTE(J279,"*",""))*100+(((SUBSTITUTE(SUBSTITUTE(G279,"U",""),"*","")*1000)/SUBSTITUTE(J279,"*",""))*100*((1/60)*Q279)/100)),0)*(L279)</f>
        <v>12.54</v>
      </c>
      <c r="S279" s="80">
        <f t="shared" si="4"/>
        <v>7</v>
      </c>
      <c r="T279" s="29" t="s">
        <v>719</v>
      </c>
      <c r="U279" s="7" t="s">
        <v>735</v>
      </c>
      <c r="V279" s="7" t="s">
        <v>732</v>
      </c>
      <c r="W279" s="7" t="s">
        <v>723</v>
      </c>
      <c r="X279" s="7" t="s">
        <v>729</v>
      </c>
      <c r="Y279" s="83">
        <f>5-COUNTIF(T279:X279,"-")</f>
        <v>5</v>
      </c>
      <c r="AA279" s="75" t="s">
        <v>719</v>
      </c>
      <c r="AB279" s="75" t="s">
        <v>723</v>
      </c>
      <c r="AC279" s="75" t="s">
        <v>729</v>
      </c>
      <c r="AD279" s="75" t="s">
        <v>732</v>
      </c>
      <c r="AE279" s="75" t="s">
        <v>735</v>
      </c>
      <c r="AG279" s="105">
        <v>4</v>
      </c>
      <c r="AH279" s="105">
        <v>2</v>
      </c>
      <c r="AI279" s="105">
        <v>3</v>
      </c>
      <c r="AJ279" s="70">
        <v>2</v>
      </c>
      <c r="AK279" s="1" t="s">
        <v>270</v>
      </c>
      <c r="AL279" s="144">
        <v>5</v>
      </c>
      <c r="AM279" s="11">
        <v>2</v>
      </c>
      <c r="AN279" s="105">
        <v>3</v>
      </c>
      <c r="AO279" s="105">
        <v>2</v>
      </c>
      <c r="AP279" s="8" t="s">
        <v>270</v>
      </c>
      <c r="AQ279" s="89">
        <f>SUM(AL279:AO279)</f>
        <v>12</v>
      </c>
      <c r="AR279" s="85" t="str">
        <f>INDEX($AL$2:$AO$2,0,MATCH(MAX(AL279:AO279),AL279:AO279,0))&amp;"/"&amp;INDEX($AG$2:$AJ$2,0,MATCH(MAX(AG279:AJ279),AG279:AJ279,0))</f>
        <v>Tac/Tac</v>
      </c>
      <c r="AS279" s="238">
        <v>2</v>
      </c>
      <c r="AT279" s="197">
        <v>5</v>
      </c>
      <c r="AU279" s="197">
        <v>2</v>
      </c>
      <c r="AV279" s="198">
        <v>4</v>
      </c>
      <c r="AW279" s="19" t="str">
        <f>SUM(AT279:AV279)&amp;IF(ISBLANK(AX279),"","-1")</f>
        <v>11</v>
      </c>
      <c r="AX279" s="64"/>
      <c r="AY279" s="71">
        <v>16</v>
      </c>
      <c r="AZ279" s="11">
        <v>0.2</v>
      </c>
      <c r="BA279" s="243">
        <v>70</v>
      </c>
      <c r="BB279" s="30" t="s">
        <v>276</v>
      </c>
      <c r="BC279" s="27" t="s">
        <v>283</v>
      </c>
      <c r="BD279" s="27"/>
      <c r="BE279" s="27"/>
      <c r="BF279" s="54" t="s">
        <v>1875</v>
      </c>
      <c r="BG279" s="247" t="s">
        <v>1870</v>
      </c>
      <c r="BH279" s="51"/>
      <c r="BI279" s="64"/>
      <c r="BJ279" s="23" t="s">
        <v>1806</v>
      </c>
      <c r="BK279" s="23" t="s">
        <v>1828</v>
      </c>
      <c r="BL279" s="23" t="s">
        <v>1808</v>
      </c>
      <c r="BM279" s="23" t="s">
        <v>1809</v>
      </c>
      <c r="BN279" s="79" t="s">
        <v>1866</v>
      </c>
      <c r="BO279" s="22" t="s">
        <v>304</v>
      </c>
      <c r="BP279" s="9" t="s">
        <v>305</v>
      </c>
      <c r="BQ279" s="9" t="s">
        <v>306</v>
      </c>
      <c r="BR279" s="68"/>
      <c r="BS279" s="22"/>
      <c r="BT279" s="20" t="s">
        <v>572</v>
      </c>
      <c r="BU279" s="23" t="s">
        <v>572</v>
      </c>
      <c r="BV279" s="23" t="s">
        <v>572</v>
      </c>
      <c r="BW279" s="23" t="s">
        <v>572</v>
      </c>
      <c r="BY279" s="20" t="s">
        <v>572</v>
      </c>
      <c r="BZ279" s="2" t="s">
        <v>572</v>
      </c>
      <c r="CA279" s="2" t="s">
        <v>572</v>
      </c>
      <c r="CC279" s="23" t="s">
        <v>654</v>
      </c>
      <c r="CG279" s="14"/>
      <c r="CI279" s="23" t="s">
        <v>83</v>
      </c>
      <c r="CJ279" s="2" t="s">
        <v>658</v>
      </c>
      <c r="CK279" s="2" t="s">
        <v>664</v>
      </c>
      <c r="CL279" s="2" t="s">
        <v>669</v>
      </c>
      <c r="CM279" s="2" t="s">
        <v>678</v>
      </c>
      <c r="CN279" s="2" t="s">
        <v>687</v>
      </c>
      <c r="CT279" s="252" t="s">
        <v>805</v>
      </c>
    </row>
    <row r="280" spans="1:98" ht="26.1" customHeight="1">
      <c r="A280" s="63">
        <v>196</v>
      </c>
      <c r="B280" s="101" t="s">
        <v>920</v>
      </c>
      <c r="C280" s="103" t="s">
        <v>1318</v>
      </c>
      <c r="D280" s="181" t="s">
        <v>124</v>
      </c>
      <c r="E280" s="195" t="s">
        <v>221</v>
      </c>
      <c r="F280" s="196" t="s">
        <v>717</v>
      </c>
      <c r="G280" s="8">
        <v>5</v>
      </c>
      <c r="H280" s="8" t="s">
        <v>1794</v>
      </c>
      <c r="I280" s="2" t="s">
        <v>114</v>
      </c>
      <c r="J280" s="38">
        <v>36300</v>
      </c>
      <c r="K280" s="7" t="s">
        <v>328</v>
      </c>
      <c r="L280" s="11">
        <v>1.1000000000000001</v>
      </c>
      <c r="M280" s="11">
        <v>4</v>
      </c>
      <c r="N280" s="11">
        <v>3</v>
      </c>
      <c r="O280" s="7" t="s">
        <v>223</v>
      </c>
      <c r="P280" s="11" t="s">
        <v>270</v>
      </c>
      <c r="Q280" s="16">
        <v>900</v>
      </c>
      <c r="R280" s="94">
        <f>ROUND((((SUBSTITUTE(SUBSTITUTE(G280,"U",""),"*","")*1000)/SUBSTITUTE(J280,"*",""))*100+(((SUBSTITUTE(SUBSTITUTE(G280,"U",""),"*","")*1000)/SUBSTITUTE(J280,"*",""))*100*((1/60)*Q280)/100)),0)*(L280)</f>
        <v>17.600000000000001</v>
      </c>
      <c r="S280" s="80">
        <f t="shared" si="4"/>
        <v>7</v>
      </c>
      <c r="T280" s="29" t="s">
        <v>719</v>
      </c>
      <c r="U280" s="7" t="s">
        <v>731</v>
      </c>
      <c r="V280" s="7" t="s">
        <v>721</v>
      </c>
      <c r="W280" s="7" t="s">
        <v>728</v>
      </c>
      <c r="X280" s="7" t="s">
        <v>729</v>
      </c>
      <c r="Y280" s="83">
        <f>5-COUNTIF(T280:X280,"-")</f>
        <v>5</v>
      </c>
      <c r="AA280" s="75" t="s">
        <v>719</v>
      </c>
      <c r="AB280" s="75" t="s">
        <v>721</v>
      </c>
      <c r="AC280" s="75" t="s">
        <v>729</v>
      </c>
      <c r="AD280" s="75" t="s">
        <v>731</v>
      </c>
      <c r="AE280" s="75" t="s">
        <v>728</v>
      </c>
      <c r="AG280" s="105">
        <v>4</v>
      </c>
      <c r="AH280" s="105">
        <v>3</v>
      </c>
      <c r="AI280" s="105">
        <v>1</v>
      </c>
      <c r="AJ280" s="70">
        <v>2</v>
      </c>
      <c r="AK280" s="1" t="s">
        <v>270</v>
      </c>
      <c r="AL280" s="144">
        <v>6</v>
      </c>
      <c r="AM280" s="11">
        <v>3</v>
      </c>
      <c r="AN280" s="105">
        <v>1</v>
      </c>
      <c r="AO280" s="105">
        <v>2</v>
      </c>
      <c r="AP280" s="8" t="s">
        <v>270</v>
      </c>
      <c r="AQ280" s="89">
        <f>SUM(AL280:AO280)</f>
        <v>12</v>
      </c>
      <c r="AR280" s="85" t="str">
        <f>INDEX($AL$2:$AO$2,0,MATCH(MAX(AL280:AO280),AL280:AO280,0))&amp;"/"&amp;INDEX($AG$2:$AJ$2,0,MATCH(MAX(AG280:AJ280),AG280:AJ280,0))</f>
        <v>Tac/Tac</v>
      </c>
      <c r="AS280" s="238">
        <v>3</v>
      </c>
      <c r="AT280" s="197">
        <v>4</v>
      </c>
      <c r="AU280" s="197">
        <v>4</v>
      </c>
      <c r="AV280" s="198">
        <v>2</v>
      </c>
      <c r="AW280" s="19" t="str">
        <f>SUM(AT280:AV280)&amp;IF(ISBLANK(AX280),"","-1")</f>
        <v>10</v>
      </c>
      <c r="AX280" s="64"/>
      <c r="AY280" s="71">
        <v>14</v>
      </c>
      <c r="AZ280" s="11">
        <v>0.2</v>
      </c>
      <c r="BA280" s="243">
        <v>60</v>
      </c>
      <c r="BB280" s="30" t="s">
        <v>276</v>
      </c>
      <c r="BC280" s="27" t="s">
        <v>283</v>
      </c>
      <c r="BD280" s="27"/>
      <c r="BE280" s="27"/>
      <c r="BF280" s="54" t="s">
        <v>825</v>
      </c>
      <c r="BG280" s="246">
        <v>4</v>
      </c>
      <c r="BH280" s="51"/>
      <c r="BI280" s="64"/>
      <c r="BJ280" s="22"/>
      <c r="BK280" s="22"/>
      <c r="BL280" s="22"/>
      <c r="BM280" s="22"/>
      <c r="BN280" s="68"/>
      <c r="BO280" s="22" t="s">
        <v>304</v>
      </c>
      <c r="BP280" s="9" t="s">
        <v>305</v>
      </c>
      <c r="BQ280" s="9" t="s">
        <v>306</v>
      </c>
      <c r="BR280" s="68"/>
      <c r="BS280" s="22"/>
      <c r="BT280" s="20" t="s">
        <v>572</v>
      </c>
      <c r="BU280" s="23" t="s">
        <v>572</v>
      </c>
      <c r="BV280" s="23" t="s">
        <v>572</v>
      </c>
      <c r="BW280" s="23" t="s">
        <v>572</v>
      </c>
      <c r="BY280" s="20" t="s">
        <v>572</v>
      </c>
      <c r="BZ280" s="2" t="s">
        <v>572</v>
      </c>
      <c r="CA280" s="2" t="s">
        <v>572</v>
      </c>
      <c r="CC280" s="23" t="s">
        <v>654</v>
      </c>
      <c r="CG280" s="14"/>
      <c r="CI280" s="23" t="s">
        <v>83</v>
      </c>
      <c r="CJ280" s="2" t="s">
        <v>658</v>
      </c>
      <c r="CK280" s="2" t="s">
        <v>664</v>
      </c>
      <c r="CL280" s="2" t="s">
        <v>669</v>
      </c>
      <c r="CM280" s="2" t="s">
        <v>678</v>
      </c>
      <c r="CN280" s="2" t="s">
        <v>687</v>
      </c>
      <c r="CT280" s="252" t="s">
        <v>805</v>
      </c>
    </row>
    <row r="281" spans="1:98" ht="26.1" customHeight="1">
      <c r="A281" s="184">
        <v>196.2</v>
      </c>
      <c r="B281" s="101" t="s">
        <v>920</v>
      </c>
      <c r="C281" s="103" t="s">
        <v>1318</v>
      </c>
      <c r="D281" s="185" t="s">
        <v>124</v>
      </c>
      <c r="E281" s="263" t="s">
        <v>221</v>
      </c>
      <c r="F281" s="184" t="s">
        <v>717</v>
      </c>
      <c r="G281" s="187" t="s">
        <v>1876</v>
      </c>
      <c r="H281" s="187" t="s">
        <v>1782</v>
      </c>
      <c r="I281" s="2" t="s">
        <v>114</v>
      </c>
      <c r="J281" s="38">
        <v>48400</v>
      </c>
      <c r="K281" s="7" t="s">
        <v>328</v>
      </c>
      <c r="L281" s="11">
        <v>1.1000000000000001</v>
      </c>
      <c r="M281" s="11">
        <v>4</v>
      </c>
      <c r="N281" s="11">
        <v>3</v>
      </c>
      <c r="O281" s="7" t="s">
        <v>223</v>
      </c>
      <c r="P281" s="11" t="s">
        <v>270</v>
      </c>
      <c r="Q281" s="16">
        <v>900</v>
      </c>
      <c r="R281" s="94">
        <f>ROUND((((SUBSTITUTE(SUBSTITUTE(G281,"U",""),"*","")*1000)/SUBSTITUTE(J281,"*",""))*100+(((SUBSTITUTE(SUBSTITUTE(G281,"U",""),"*","")*1000)/SUBSTITUTE(J281,"*",""))*100*((1/60)*Q281)/100)),0)*(L281)</f>
        <v>13.200000000000001</v>
      </c>
      <c r="S281" s="80">
        <f t="shared" si="4"/>
        <v>7</v>
      </c>
      <c r="T281" s="29" t="s">
        <v>719</v>
      </c>
      <c r="U281" s="7" t="s">
        <v>731</v>
      </c>
      <c r="V281" s="7" t="s">
        <v>721</v>
      </c>
      <c r="W281" s="7" t="s">
        <v>728</v>
      </c>
      <c r="X281" s="7" t="s">
        <v>729</v>
      </c>
      <c r="Y281" s="83">
        <f>5-COUNTIF(T281:X281,"-")</f>
        <v>5</v>
      </c>
      <c r="AA281" s="75" t="s">
        <v>719</v>
      </c>
      <c r="AB281" s="75" t="s">
        <v>721</v>
      </c>
      <c r="AC281" s="75" t="s">
        <v>729</v>
      </c>
      <c r="AD281" s="75" t="s">
        <v>731</v>
      </c>
      <c r="AE281" s="75" t="s">
        <v>728</v>
      </c>
      <c r="AG281" s="105">
        <v>4</v>
      </c>
      <c r="AH281" s="105">
        <v>3</v>
      </c>
      <c r="AI281" s="105">
        <v>1</v>
      </c>
      <c r="AJ281" s="70">
        <v>2</v>
      </c>
      <c r="AK281" s="1" t="s">
        <v>270</v>
      </c>
      <c r="AL281" s="144">
        <v>6</v>
      </c>
      <c r="AM281" s="11">
        <v>3</v>
      </c>
      <c r="AN281" s="105">
        <v>1</v>
      </c>
      <c r="AO281" s="105">
        <v>2</v>
      </c>
      <c r="AP281" s="8" t="s">
        <v>270</v>
      </c>
      <c r="AQ281" s="89">
        <f>SUM(AL281:AO281)</f>
        <v>12</v>
      </c>
      <c r="AR281" s="85" t="str">
        <f>INDEX($AL$2:$AO$2,0,MATCH(MAX(AL281:AO281),AL281:AO281,0))&amp;"/"&amp;INDEX($AG$2:$AJ$2,0,MATCH(MAX(AG281:AJ281),AG281:AJ281,0))</f>
        <v>Tac/Tac</v>
      </c>
      <c r="AS281" s="238">
        <v>3</v>
      </c>
      <c r="AT281" s="197">
        <v>5</v>
      </c>
      <c r="AU281" s="197">
        <v>4</v>
      </c>
      <c r="AV281" s="198">
        <v>2</v>
      </c>
      <c r="AW281" s="19" t="str">
        <f>SUM(AT281:AV281)&amp;IF(ISBLANK(AX281),"","-1")</f>
        <v>11</v>
      </c>
      <c r="AX281" s="64"/>
      <c r="AY281" s="71">
        <v>14</v>
      </c>
      <c r="AZ281" s="11">
        <v>0.2</v>
      </c>
      <c r="BA281" s="243">
        <v>60</v>
      </c>
      <c r="BB281" s="30" t="s">
        <v>276</v>
      </c>
      <c r="BC281" s="27" t="s">
        <v>283</v>
      </c>
      <c r="BD281" s="27"/>
      <c r="BE281" s="27"/>
      <c r="BF281" s="54" t="s">
        <v>1875</v>
      </c>
      <c r="BG281" s="247" t="s">
        <v>1870</v>
      </c>
      <c r="BH281" s="51"/>
      <c r="BI281" s="64"/>
      <c r="BJ281" s="23" t="s">
        <v>1806</v>
      </c>
      <c r="BK281" s="23" t="s">
        <v>1828</v>
      </c>
      <c r="BL281" s="23" t="s">
        <v>1808</v>
      </c>
      <c r="BM281" s="23" t="s">
        <v>1809</v>
      </c>
      <c r="BN281" s="79" t="s">
        <v>1866</v>
      </c>
      <c r="BO281" s="22" t="s">
        <v>304</v>
      </c>
      <c r="BP281" s="9" t="s">
        <v>305</v>
      </c>
      <c r="BQ281" s="9" t="s">
        <v>306</v>
      </c>
      <c r="BR281" s="68"/>
      <c r="BS281" s="22"/>
      <c r="BT281" s="20" t="s">
        <v>572</v>
      </c>
      <c r="BU281" s="23" t="s">
        <v>572</v>
      </c>
      <c r="BV281" s="23" t="s">
        <v>572</v>
      </c>
      <c r="BW281" s="23" t="s">
        <v>572</v>
      </c>
      <c r="BY281" s="20" t="s">
        <v>572</v>
      </c>
      <c r="BZ281" s="2" t="s">
        <v>572</v>
      </c>
      <c r="CA281" s="2" t="s">
        <v>572</v>
      </c>
      <c r="CC281" s="23" t="s">
        <v>654</v>
      </c>
      <c r="CG281" s="14"/>
      <c r="CI281" s="23" t="s">
        <v>83</v>
      </c>
      <c r="CJ281" s="2" t="s">
        <v>658</v>
      </c>
      <c r="CK281" s="2" t="s">
        <v>664</v>
      </c>
      <c r="CL281" s="2" t="s">
        <v>669</v>
      </c>
      <c r="CM281" s="2" t="s">
        <v>678</v>
      </c>
      <c r="CN281" s="2" t="s">
        <v>687</v>
      </c>
      <c r="CT281" s="252" t="s">
        <v>805</v>
      </c>
    </row>
    <row r="282" spans="1:98" ht="26.1" customHeight="1">
      <c r="A282" s="63">
        <v>197</v>
      </c>
      <c r="B282" s="182" t="s">
        <v>921</v>
      </c>
      <c r="C282" s="183" t="s">
        <v>1319</v>
      </c>
      <c r="D282" s="181" t="s">
        <v>129</v>
      </c>
      <c r="E282" s="195" t="s">
        <v>221</v>
      </c>
      <c r="F282" s="196" t="s">
        <v>717</v>
      </c>
      <c r="G282" s="8">
        <v>5</v>
      </c>
      <c r="H282" s="8" t="s">
        <v>1794</v>
      </c>
      <c r="I282" s="2" t="s">
        <v>114</v>
      </c>
      <c r="J282" s="38">
        <v>34100</v>
      </c>
      <c r="K282" s="7" t="s">
        <v>472</v>
      </c>
      <c r="L282" s="11">
        <v>0.99</v>
      </c>
      <c r="M282" s="11">
        <v>4</v>
      </c>
      <c r="N282" s="11">
        <v>3</v>
      </c>
      <c r="O282" s="7" t="s">
        <v>223</v>
      </c>
      <c r="P282" s="11" t="s">
        <v>270</v>
      </c>
      <c r="Q282" s="16">
        <v>1500</v>
      </c>
      <c r="R282" s="94">
        <f>ROUND((((SUBSTITUTE(SUBSTITUTE(G282,"U",""),"*","")*1000)/SUBSTITUTE(J282,"*",""))*100+(((SUBSTITUTE(SUBSTITUTE(G282,"U",""),"*","")*1000)/SUBSTITUTE(J282,"*",""))*100*((1/60)*Q282)/100)),0)*(L282)</f>
        <v>17.82</v>
      </c>
      <c r="S282" s="80">
        <f t="shared" si="4"/>
        <v>7</v>
      </c>
      <c r="T282" s="29" t="s">
        <v>719</v>
      </c>
      <c r="U282" s="7" t="s">
        <v>730</v>
      </c>
      <c r="V282" s="7" t="s">
        <v>736</v>
      </c>
      <c r="W282" s="7" t="s">
        <v>732</v>
      </c>
      <c r="X282" s="7" t="s">
        <v>722</v>
      </c>
      <c r="Y282" s="83">
        <f>5-COUNTIF(T282:X282,"-")</f>
        <v>5</v>
      </c>
      <c r="AA282" s="75" t="s">
        <v>719</v>
      </c>
      <c r="AB282" s="75" t="s">
        <v>730</v>
      </c>
      <c r="AC282" s="75" t="s">
        <v>732</v>
      </c>
      <c r="AD282" s="75" t="s">
        <v>722</v>
      </c>
      <c r="AE282" s="75" t="s">
        <v>736</v>
      </c>
      <c r="AG282" s="105">
        <v>4</v>
      </c>
      <c r="AH282" s="105">
        <v>2</v>
      </c>
      <c r="AI282" s="105">
        <v>2</v>
      </c>
      <c r="AJ282" s="70">
        <v>3</v>
      </c>
      <c r="AK282" s="1" t="s">
        <v>270</v>
      </c>
      <c r="AL282" s="144">
        <v>4</v>
      </c>
      <c r="AM282" s="11">
        <v>3</v>
      </c>
      <c r="AN282" s="105">
        <v>2</v>
      </c>
      <c r="AO282" s="105">
        <v>3</v>
      </c>
      <c r="AP282" s="8" t="s">
        <v>270</v>
      </c>
      <c r="AQ282" s="89">
        <f>SUM(AL282:AO282)</f>
        <v>12</v>
      </c>
      <c r="AR282" s="85" t="str">
        <f>INDEX($AL$2:$AO$2,0,MATCH(MAX(AL282:AO282),AL282:AO282,0))&amp;"/"&amp;INDEX($AG$2:$AJ$2,0,MATCH(MAX(AG282:AJ282),AG282:AJ282,0))</f>
        <v>Tac/Tac</v>
      </c>
      <c r="AS282" s="238">
        <v>2</v>
      </c>
      <c r="AT282" s="197">
        <v>5</v>
      </c>
      <c r="AU282" s="197">
        <v>3</v>
      </c>
      <c r="AV282" s="198">
        <v>2</v>
      </c>
      <c r="AW282" s="19" t="str">
        <f>SUM(AT282:AV282)&amp;IF(ISBLANK(AX282),"","-1")</f>
        <v>10</v>
      </c>
      <c r="AX282" s="64"/>
      <c r="AY282" s="71">
        <v>16</v>
      </c>
      <c r="AZ282" s="11">
        <v>0.2</v>
      </c>
      <c r="BA282" s="243">
        <v>40</v>
      </c>
      <c r="BB282" s="30" t="s">
        <v>273</v>
      </c>
      <c r="BC282" s="27"/>
      <c r="BD282" s="27"/>
      <c r="BE282" s="27"/>
      <c r="BF282" s="54" t="s">
        <v>825</v>
      </c>
      <c r="BG282" s="246">
        <v>4</v>
      </c>
      <c r="BH282" s="51"/>
      <c r="BI282" s="64"/>
      <c r="BJ282" s="22"/>
      <c r="BK282" s="22"/>
      <c r="BL282" s="22"/>
      <c r="BM282" s="22"/>
      <c r="BN282" s="68"/>
      <c r="BO282" s="22" t="s">
        <v>304</v>
      </c>
      <c r="BP282" s="9" t="s">
        <v>305</v>
      </c>
      <c r="BQ282" s="9" t="s">
        <v>306</v>
      </c>
      <c r="BR282" s="68"/>
      <c r="BS282" s="9"/>
      <c r="BT282" s="20" t="s">
        <v>572</v>
      </c>
      <c r="BU282" s="23" t="s">
        <v>572</v>
      </c>
      <c r="BV282" s="23" t="s">
        <v>572</v>
      </c>
      <c r="BW282" s="23" t="s">
        <v>572</v>
      </c>
      <c r="BY282" s="20" t="s">
        <v>572</v>
      </c>
      <c r="BZ282" s="2" t="s">
        <v>572</v>
      </c>
      <c r="CA282" s="2" t="s">
        <v>572</v>
      </c>
      <c r="CC282" s="23" t="s">
        <v>654</v>
      </c>
      <c r="CG282" s="14"/>
      <c r="CI282" s="23" t="s">
        <v>83</v>
      </c>
      <c r="CJ282" s="2" t="s">
        <v>658</v>
      </c>
      <c r="CK282" s="2" t="s">
        <v>664</v>
      </c>
      <c r="CL282" s="2" t="s">
        <v>669</v>
      </c>
      <c r="CM282" s="2" t="s">
        <v>678</v>
      </c>
      <c r="CN282" s="2" t="s">
        <v>687</v>
      </c>
      <c r="CT282" s="252" t="s">
        <v>805</v>
      </c>
    </row>
    <row r="283" spans="1:98" ht="26.1" customHeight="1">
      <c r="A283" s="184">
        <v>197.2</v>
      </c>
      <c r="B283" s="182" t="s">
        <v>921</v>
      </c>
      <c r="C283" s="183" t="s">
        <v>1319</v>
      </c>
      <c r="D283" s="185" t="s">
        <v>129</v>
      </c>
      <c r="E283" s="263" t="s">
        <v>221</v>
      </c>
      <c r="F283" s="184" t="s">
        <v>717</v>
      </c>
      <c r="G283" s="187" t="s">
        <v>1876</v>
      </c>
      <c r="H283" s="187" t="s">
        <v>1782</v>
      </c>
      <c r="I283" s="2" t="s">
        <v>114</v>
      </c>
      <c r="J283" s="38">
        <v>45466.7</v>
      </c>
      <c r="K283" s="7" t="s">
        <v>472</v>
      </c>
      <c r="L283" s="11">
        <v>0.99</v>
      </c>
      <c r="M283" s="11">
        <v>4</v>
      </c>
      <c r="N283" s="11">
        <v>3</v>
      </c>
      <c r="O283" s="7" t="s">
        <v>223</v>
      </c>
      <c r="P283" s="11" t="s">
        <v>270</v>
      </c>
      <c r="Q283" s="16">
        <v>1500</v>
      </c>
      <c r="R283" s="94">
        <f>ROUND((((SUBSTITUTE(SUBSTITUTE(G283,"U",""),"*","")*1000)/SUBSTITUTE(J283,"*",""))*100+(((SUBSTITUTE(SUBSTITUTE(G283,"U",""),"*","")*1000)/SUBSTITUTE(J283,"*",""))*100*((1/60)*Q283)/100)),0)*(L283)</f>
        <v>13.86</v>
      </c>
      <c r="S283" s="80">
        <f t="shared" si="4"/>
        <v>7</v>
      </c>
      <c r="T283" s="29" t="s">
        <v>719</v>
      </c>
      <c r="U283" s="7" t="s">
        <v>730</v>
      </c>
      <c r="V283" s="7" t="s">
        <v>736</v>
      </c>
      <c r="W283" s="7" t="s">
        <v>732</v>
      </c>
      <c r="X283" s="7" t="s">
        <v>722</v>
      </c>
      <c r="Y283" s="83">
        <f>5-COUNTIF(T283:X283,"-")</f>
        <v>5</v>
      </c>
      <c r="AA283" s="75" t="s">
        <v>719</v>
      </c>
      <c r="AB283" s="75" t="s">
        <v>730</v>
      </c>
      <c r="AC283" s="75" t="s">
        <v>732</v>
      </c>
      <c r="AD283" s="75" t="s">
        <v>722</v>
      </c>
      <c r="AE283" s="75" t="s">
        <v>736</v>
      </c>
      <c r="AG283" s="105">
        <v>4</v>
      </c>
      <c r="AH283" s="105">
        <v>2</v>
      </c>
      <c r="AI283" s="105">
        <v>2</v>
      </c>
      <c r="AJ283" s="70">
        <v>3</v>
      </c>
      <c r="AK283" s="1" t="s">
        <v>270</v>
      </c>
      <c r="AL283" s="144">
        <v>4</v>
      </c>
      <c r="AM283" s="11">
        <v>3</v>
      </c>
      <c r="AN283" s="105">
        <v>2</v>
      </c>
      <c r="AO283" s="105">
        <v>3</v>
      </c>
      <c r="AP283" s="8" t="s">
        <v>270</v>
      </c>
      <c r="AQ283" s="89">
        <f>SUM(AL283:AO283)</f>
        <v>12</v>
      </c>
      <c r="AR283" s="85" t="str">
        <f>INDEX($AL$2:$AO$2,0,MATCH(MAX(AL283:AO283),AL283:AO283,0))&amp;"/"&amp;INDEX($AG$2:$AJ$2,0,MATCH(MAX(AG283:AJ283),AG283:AJ283,0))</f>
        <v>Tac/Tac</v>
      </c>
      <c r="AS283" s="238">
        <v>2</v>
      </c>
      <c r="AT283" s="197">
        <v>5</v>
      </c>
      <c r="AU283" s="197">
        <v>3</v>
      </c>
      <c r="AV283" s="198">
        <v>3</v>
      </c>
      <c r="AW283" s="19" t="str">
        <f>SUM(AT283:AV283)&amp;IF(ISBLANK(AX283),"","-1")</f>
        <v>11</v>
      </c>
      <c r="AX283" s="64"/>
      <c r="AY283" s="71">
        <v>16</v>
      </c>
      <c r="AZ283" s="11">
        <v>0.2</v>
      </c>
      <c r="BA283" s="243">
        <v>40</v>
      </c>
      <c r="BB283" s="30" t="s">
        <v>273</v>
      </c>
      <c r="BC283" s="27"/>
      <c r="BD283" s="27"/>
      <c r="BE283" s="27"/>
      <c r="BF283" s="54" t="s">
        <v>1875</v>
      </c>
      <c r="BG283" s="247" t="s">
        <v>1870</v>
      </c>
      <c r="BH283" s="51"/>
      <c r="BI283" s="64"/>
      <c r="BJ283" s="23" t="s">
        <v>1806</v>
      </c>
      <c r="BK283" s="23" t="s">
        <v>1828</v>
      </c>
      <c r="BL283" s="23" t="s">
        <v>1808</v>
      </c>
      <c r="BM283" s="23" t="s">
        <v>1809</v>
      </c>
      <c r="BN283" s="79" t="s">
        <v>1866</v>
      </c>
      <c r="BO283" s="22" t="s">
        <v>304</v>
      </c>
      <c r="BP283" s="9" t="s">
        <v>305</v>
      </c>
      <c r="BQ283" s="9" t="s">
        <v>306</v>
      </c>
      <c r="BR283" s="68"/>
      <c r="BS283" s="22"/>
      <c r="BT283" s="20" t="s">
        <v>572</v>
      </c>
      <c r="BU283" s="23" t="s">
        <v>572</v>
      </c>
      <c r="BV283" s="23" t="s">
        <v>572</v>
      </c>
      <c r="BW283" s="23" t="s">
        <v>572</v>
      </c>
      <c r="BY283" s="20" t="s">
        <v>572</v>
      </c>
      <c r="BZ283" s="2" t="s">
        <v>572</v>
      </c>
      <c r="CA283" s="2" t="s">
        <v>572</v>
      </c>
      <c r="CC283" s="23" t="s">
        <v>654</v>
      </c>
      <c r="CG283" s="14"/>
      <c r="CI283" s="23" t="s">
        <v>83</v>
      </c>
      <c r="CJ283" s="2" t="s">
        <v>658</v>
      </c>
      <c r="CK283" s="2" t="s">
        <v>664</v>
      </c>
      <c r="CL283" s="2" t="s">
        <v>669</v>
      </c>
      <c r="CM283" s="2" t="s">
        <v>678</v>
      </c>
      <c r="CN283" s="2" t="s">
        <v>687</v>
      </c>
      <c r="CT283" s="252" t="s">
        <v>805</v>
      </c>
    </row>
    <row r="284" spans="1:98" ht="26.1" customHeight="1">
      <c r="A284" s="63">
        <v>198</v>
      </c>
      <c r="B284" s="101" t="s">
        <v>922</v>
      </c>
      <c r="C284" s="103" t="s">
        <v>1361</v>
      </c>
      <c r="D284" s="39" t="s">
        <v>959</v>
      </c>
      <c r="E284" s="195" t="s">
        <v>221</v>
      </c>
      <c r="F284" s="196" t="s">
        <v>717</v>
      </c>
      <c r="G284" s="8">
        <v>5</v>
      </c>
      <c r="H284" s="8" t="s">
        <v>1794</v>
      </c>
      <c r="I284" s="2" t="s">
        <v>114</v>
      </c>
      <c r="J284" s="38">
        <v>34650</v>
      </c>
      <c r="K284" s="7" t="s">
        <v>270</v>
      </c>
      <c r="L284" s="11">
        <v>0.99</v>
      </c>
      <c r="M284" s="11">
        <v>4</v>
      </c>
      <c r="N284" s="11">
        <v>3</v>
      </c>
      <c r="O284" s="7" t="s">
        <v>223</v>
      </c>
      <c r="P284" s="11">
        <v>1</v>
      </c>
      <c r="Q284" s="16">
        <v>300</v>
      </c>
      <c r="R284" s="94">
        <f>ROUND((((SUBSTITUTE(SUBSTITUTE(G284,"U",""),"*","")*1000)/SUBSTITUTE(J284,"*",""))*100+(((SUBSTITUTE(SUBSTITUTE(G284,"U",""),"*","")*1000)/SUBSTITUTE(J284,"*",""))*100*((1/60)*Q284)/100)),0)*(L284)</f>
        <v>14.85</v>
      </c>
      <c r="S284" s="80" t="str">
        <f t="shared" si="4"/>
        <v>7+1</v>
      </c>
      <c r="T284" s="29" t="s">
        <v>719</v>
      </c>
      <c r="U284" s="7" t="s">
        <v>731</v>
      </c>
      <c r="V284" s="7" t="s">
        <v>736</v>
      </c>
      <c r="W284" s="7" t="s">
        <v>722</v>
      </c>
      <c r="X284" s="7" t="s">
        <v>730</v>
      </c>
      <c r="Y284" s="83">
        <f>5-COUNTIF(T284:X284,"-")</f>
        <v>5</v>
      </c>
      <c r="AA284" s="75" t="s">
        <v>719</v>
      </c>
      <c r="AB284" s="75" t="s">
        <v>730</v>
      </c>
      <c r="AC284" s="75" t="s">
        <v>731</v>
      </c>
      <c r="AD284" s="75" t="s">
        <v>722</v>
      </c>
      <c r="AE284" s="75" t="s">
        <v>736</v>
      </c>
      <c r="AG284" s="105">
        <v>4</v>
      </c>
      <c r="AH284" s="105">
        <v>1</v>
      </c>
      <c r="AI284" s="105">
        <v>2</v>
      </c>
      <c r="AJ284" s="70">
        <v>3</v>
      </c>
      <c r="AK284" s="1" t="s">
        <v>270</v>
      </c>
      <c r="AL284" s="144">
        <v>6</v>
      </c>
      <c r="AM284" s="11">
        <v>1</v>
      </c>
      <c r="AN284" s="105">
        <v>2</v>
      </c>
      <c r="AO284" s="105">
        <v>3</v>
      </c>
      <c r="AP284" s="8" t="s">
        <v>270</v>
      </c>
      <c r="AQ284" s="89">
        <f>SUM(AL284:AO284)</f>
        <v>12</v>
      </c>
      <c r="AR284" s="85" t="str">
        <f>INDEX($AL$2:$AO$2,0,MATCH(MAX(AL284:AO284),AL284:AO284,0))&amp;"/"&amp;INDEX($AG$2:$AJ$2,0,MATCH(MAX(AG284:AJ284),AG284:AJ284,0))</f>
        <v>Tac/Tac</v>
      </c>
      <c r="AS284" s="238">
        <v>2</v>
      </c>
      <c r="AT284" s="197">
        <v>5</v>
      </c>
      <c r="AU284" s="197">
        <v>2</v>
      </c>
      <c r="AV284" s="198">
        <v>3</v>
      </c>
      <c r="AW284" s="19" t="str">
        <f>SUM(AT284:AV284)&amp;IF(ISBLANK(AX284),"","-1")</f>
        <v>10</v>
      </c>
      <c r="AX284" s="64"/>
      <c r="AY284" s="71">
        <v>16</v>
      </c>
      <c r="AZ284" s="11">
        <v>0.2</v>
      </c>
      <c r="BA284" s="243">
        <v>60</v>
      </c>
      <c r="BB284" s="30" t="s">
        <v>273</v>
      </c>
      <c r="BC284" s="27"/>
      <c r="BD284" s="27"/>
      <c r="BE284" s="27"/>
      <c r="BF284" s="54" t="s">
        <v>825</v>
      </c>
      <c r="BG284" s="246">
        <v>4</v>
      </c>
      <c r="BH284" s="30" t="s">
        <v>962</v>
      </c>
      <c r="BI284" s="64"/>
      <c r="BJ284" s="51"/>
      <c r="BK284" s="51"/>
      <c r="BL284" s="51"/>
      <c r="BM284" s="51"/>
      <c r="BN284" s="64"/>
      <c r="BO284" s="51" t="s">
        <v>572</v>
      </c>
      <c r="BP284" s="14" t="s">
        <v>572</v>
      </c>
      <c r="BQ284" s="14" t="s">
        <v>572</v>
      </c>
      <c r="BR284" s="64"/>
      <c r="BS284" s="51"/>
      <c r="BT284" s="24" t="s">
        <v>572</v>
      </c>
      <c r="BU284" s="51" t="s">
        <v>572</v>
      </c>
      <c r="BV284" s="51" t="s">
        <v>572</v>
      </c>
      <c r="BW284" s="51" t="s">
        <v>572</v>
      </c>
      <c r="BX284" s="51"/>
      <c r="BY284" s="24" t="s">
        <v>572</v>
      </c>
      <c r="BZ284" s="14" t="s">
        <v>572</v>
      </c>
      <c r="CA284" s="14" t="s">
        <v>572</v>
      </c>
      <c r="CB284" s="64"/>
      <c r="CC284" s="30" t="s">
        <v>273</v>
      </c>
      <c r="CD284" s="4" t="s">
        <v>654</v>
      </c>
      <c r="CE284" s="4" t="s">
        <v>964</v>
      </c>
      <c r="CF284" s="4" t="s">
        <v>965</v>
      </c>
      <c r="CG284" s="4" t="s">
        <v>966</v>
      </c>
    </row>
    <row r="285" spans="1:98" ht="26.1" customHeight="1">
      <c r="A285" s="184">
        <v>198.2</v>
      </c>
      <c r="B285" s="101" t="s">
        <v>922</v>
      </c>
      <c r="C285" s="103" t="s">
        <v>1361</v>
      </c>
      <c r="D285" s="188" t="s">
        <v>959</v>
      </c>
      <c r="E285" s="263" t="s">
        <v>221</v>
      </c>
      <c r="F285" s="184" t="s">
        <v>717</v>
      </c>
      <c r="G285" s="187" t="s">
        <v>1876</v>
      </c>
      <c r="H285" s="187" t="s">
        <v>1782</v>
      </c>
      <c r="I285" s="2" t="s">
        <v>114</v>
      </c>
      <c r="J285" s="38">
        <v>46200</v>
      </c>
      <c r="K285" s="7" t="s">
        <v>270</v>
      </c>
      <c r="L285" s="11">
        <v>0.99</v>
      </c>
      <c r="M285" s="11">
        <v>4</v>
      </c>
      <c r="N285" s="11">
        <v>3</v>
      </c>
      <c r="O285" s="7" t="s">
        <v>223</v>
      </c>
      <c r="P285" s="11">
        <v>1</v>
      </c>
      <c r="Q285" s="16">
        <v>300</v>
      </c>
      <c r="R285" s="94">
        <f>ROUND((((SUBSTITUTE(SUBSTITUTE(G285,"U",""),"*","")*1000)/SUBSTITUTE(J285,"*",""))*100+(((SUBSTITUTE(SUBSTITUTE(G285,"U",""),"*","")*1000)/SUBSTITUTE(J285,"*",""))*100*((1/60)*Q285)/100)),0)*(L285)</f>
        <v>10.89</v>
      </c>
      <c r="S285" s="80" t="str">
        <f t="shared" si="4"/>
        <v>7+1</v>
      </c>
      <c r="T285" s="29" t="s">
        <v>719</v>
      </c>
      <c r="U285" s="7" t="s">
        <v>731</v>
      </c>
      <c r="V285" s="7" t="s">
        <v>736</v>
      </c>
      <c r="W285" s="7" t="s">
        <v>722</v>
      </c>
      <c r="X285" s="7" t="s">
        <v>730</v>
      </c>
      <c r="Y285" s="83">
        <f>5-COUNTIF(T285:X285,"-")</f>
        <v>5</v>
      </c>
      <c r="AA285" s="75" t="s">
        <v>719</v>
      </c>
      <c r="AB285" s="75" t="s">
        <v>730</v>
      </c>
      <c r="AC285" s="75" t="s">
        <v>731</v>
      </c>
      <c r="AD285" s="75" t="s">
        <v>722</v>
      </c>
      <c r="AE285" s="75" t="s">
        <v>736</v>
      </c>
      <c r="AG285" s="105">
        <v>4</v>
      </c>
      <c r="AH285" s="105">
        <v>1</v>
      </c>
      <c r="AI285" s="105">
        <v>2</v>
      </c>
      <c r="AJ285" s="70">
        <v>3</v>
      </c>
      <c r="AK285" s="1" t="s">
        <v>270</v>
      </c>
      <c r="AL285" s="144">
        <v>6</v>
      </c>
      <c r="AM285" s="11">
        <v>1</v>
      </c>
      <c r="AN285" s="105">
        <v>2</v>
      </c>
      <c r="AO285" s="105">
        <v>3</v>
      </c>
      <c r="AP285" s="8" t="s">
        <v>270</v>
      </c>
      <c r="AQ285" s="89">
        <f>SUM(AL285:AO285)</f>
        <v>12</v>
      </c>
      <c r="AR285" s="85" t="str">
        <f>INDEX($AL$2:$AO$2,0,MATCH(MAX(AL285:AO285),AL285:AO285,0))&amp;"/"&amp;INDEX($AG$2:$AJ$2,0,MATCH(MAX(AG285:AJ285),AG285:AJ285,0))</f>
        <v>Tac/Tac</v>
      </c>
      <c r="AS285" s="238">
        <v>2</v>
      </c>
      <c r="AT285" s="197">
        <v>5</v>
      </c>
      <c r="AU285" s="197">
        <v>2</v>
      </c>
      <c r="AV285" s="198">
        <v>4</v>
      </c>
      <c r="AW285" s="19" t="str">
        <f>SUM(AT285:AV285)&amp;IF(ISBLANK(AX285),"","-1")</f>
        <v>11</v>
      </c>
      <c r="AX285" s="64"/>
      <c r="AY285" s="71">
        <v>16</v>
      </c>
      <c r="AZ285" s="11">
        <v>0.2</v>
      </c>
      <c r="BA285" s="243">
        <v>60</v>
      </c>
      <c r="BB285" s="30" t="s">
        <v>273</v>
      </c>
      <c r="BC285" s="27"/>
      <c r="BD285" s="27"/>
      <c r="BE285" s="27"/>
      <c r="BF285" s="54" t="s">
        <v>1875</v>
      </c>
      <c r="BG285" s="247" t="s">
        <v>1870</v>
      </c>
      <c r="BH285" s="30" t="s">
        <v>962</v>
      </c>
      <c r="BI285" s="64"/>
      <c r="BJ285" s="23" t="s">
        <v>1806</v>
      </c>
      <c r="BK285" s="23" t="s">
        <v>1828</v>
      </c>
      <c r="BL285" s="23" t="s">
        <v>1808</v>
      </c>
      <c r="BM285" s="23" t="s">
        <v>1809</v>
      </c>
      <c r="BN285" s="79" t="s">
        <v>1866</v>
      </c>
      <c r="BO285" s="51" t="s">
        <v>572</v>
      </c>
      <c r="BP285" s="14" t="s">
        <v>572</v>
      </c>
      <c r="BQ285" s="14" t="s">
        <v>572</v>
      </c>
      <c r="BR285" s="64"/>
      <c r="BS285" s="51"/>
      <c r="BT285" s="24" t="s">
        <v>572</v>
      </c>
      <c r="BU285" s="51" t="s">
        <v>572</v>
      </c>
      <c r="BV285" s="51" t="s">
        <v>572</v>
      </c>
      <c r="BW285" s="51" t="s">
        <v>572</v>
      </c>
      <c r="BX285" s="51"/>
      <c r="BY285" s="24" t="s">
        <v>572</v>
      </c>
      <c r="BZ285" s="14" t="s">
        <v>572</v>
      </c>
      <c r="CA285" s="14" t="s">
        <v>572</v>
      </c>
      <c r="CB285" s="64"/>
      <c r="CC285" s="30" t="s">
        <v>273</v>
      </c>
      <c r="CD285" s="4" t="s">
        <v>654</v>
      </c>
      <c r="CE285" s="4" t="s">
        <v>964</v>
      </c>
      <c r="CF285" s="4" t="s">
        <v>965</v>
      </c>
      <c r="CG285" s="4" t="s">
        <v>966</v>
      </c>
    </row>
    <row r="286" spans="1:98" ht="26.1" customHeight="1">
      <c r="A286" s="63">
        <v>199</v>
      </c>
      <c r="B286" s="101" t="s">
        <v>923</v>
      </c>
      <c r="C286" s="103" t="s">
        <v>1320</v>
      </c>
      <c r="D286" s="39" t="s">
        <v>848</v>
      </c>
      <c r="E286" s="262" t="s">
        <v>221</v>
      </c>
      <c r="F286" s="63" t="s">
        <v>717</v>
      </c>
      <c r="G286" s="40">
        <v>5</v>
      </c>
      <c r="H286" s="40" t="s">
        <v>1786</v>
      </c>
      <c r="I286" s="14" t="s">
        <v>48</v>
      </c>
      <c r="J286" s="77">
        <v>33000</v>
      </c>
      <c r="K286" s="18" t="s">
        <v>438</v>
      </c>
      <c r="L286" s="42">
        <v>1.05</v>
      </c>
      <c r="M286" s="42">
        <v>4</v>
      </c>
      <c r="N286" s="42">
        <v>3</v>
      </c>
      <c r="O286" s="18" t="s">
        <v>223</v>
      </c>
      <c r="P286" s="42" t="s">
        <v>270</v>
      </c>
      <c r="Q286" s="41">
        <v>250</v>
      </c>
      <c r="R286" s="94">
        <f>ROUND((((SUBSTITUTE(SUBSTITUTE(G286,"U",""),"*","")*1000)/SUBSTITUTE(J286,"*",""))*100+(((SUBSTITUTE(SUBSTITUTE(G286,"U",""),"*","")*1000)/SUBSTITUTE(J286,"*",""))*100*((1/60)*Q286)/100)),0)*(L286)</f>
        <v>16.8</v>
      </c>
      <c r="S286" s="80">
        <f t="shared" si="4"/>
        <v>7</v>
      </c>
      <c r="T286" s="43" t="s">
        <v>719</v>
      </c>
      <c r="U286" s="18" t="s">
        <v>731</v>
      </c>
      <c r="V286" s="18" t="s">
        <v>736</v>
      </c>
      <c r="W286" s="18" t="s">
        <v>730</v>
      </c>
      <c r="X286" s="18" t="s">
        <v>729</v>
      </c>
      <c r="Y286" s="83">
        <f>5-COUNTIF(T286:X286,"-")</f>
        <v>5</v>
      </c>
      <c r="AA286" s="75" t="s">
        <v>719</v>
      </c>
      <c r="AB286" s="75" t="s">
        <v>730</v>
      </c>
      <c r="AC286" s="75" t="s">
        <v>731</v>
      </c>
      <c r="AD286" s="75" t="s">
        <v>729</v>
      </c>
      <c r="AE286" s="75" t="s">
        <v>736</v>
      </c>
      <c r="AG286" s="106">
        <v>4</v>
      </c>
      <c r="AH286" s="106">
        <v>1</v>
      </c>
      <c r="AI286" s="106">
        <v>0</v>
      </c>
      <c r="AJ286" s="72">
        <v>3</v>
      </c>
      <c r="AK286" s="1" t="s">
        <v>270</v>
      </c>
      <c r="AL286" s="47">
        <v>6</v>
      </c>
      <c r="AM286" s="42">
        <v>1</v>
      </c>
      <c r="AN286" s="106">
        <v>0</v>
      </c>
      <c r="AO286" s="106">
        <v>5</v>
      </c>
      <c r="AP286" s="8" t="s">
        <v>270</v>
      </c>
      <c r="AQ286" s="89">
        <f>SUM(AL286:AO286)</f>
        <v>12</v>
      </c>
      <c r="AR286" s="85" t="str">
        <f>INDEX($AL$2:$AO$2,0,MATCH(MAX(AL286:AO286),AL286:AO286,0))&amp;"/"&amp;INDEX($AG$2:$AJ$2,0,MATCH(MAX(AG286:AJ286),AG286:AJ286,0))</f>
        <v>Tac/Tac</v>
      </c>
      <c r="AS286" s="241">
        <v>2</v>
      </c>
      <c r="AT286" s="199">
        <v>4</v>
      </c>
      <c r="AU286" s="199">
        <v>2</v>
      </c>
      <c r="AV286" s="203">
        <v>4</v>
      </c>
      <c r="AW286" s="19" t="str">
        <f>SUM(AT286:AV286)&amp;IF(ISBLANK(AX286),"","-1")</f>
        <v>10-1</v>
      </c>
      <c r="AX286" s="202" t="s">
        <v>1823</v>
      </c>
      <c r="AY286" s="73">
        <v>15</v>
      </c>
      <c r="AZ286" s="42">
        <v>0.2</v>
      </c>
      <c r="BA286" s="270">
        <v>70</v>
      </c>
      <c r="BB286" s="78" t="s">
        <v>276</v>
      </c>
      <c r="BC286" s="46" t="s">
        <v>323</v>
      </c>
      <c r="BD286" s="50"/>
      <c r="BE286" s="50"/>
      <c r="BF286" s="24" t="s">
        <v>216</v>
      </c>
      <c r="BG286" s="249"/>
      <c r="BH286" s="51"/>
      <c r="BI286" s="64"/>
      <c r="BJ286" s="51"/>
      <c r="BK286" s="51"/>
      <c r="BL286" s="51"/>
      <c r="BM286" s="51"/>
      <c r="BN286" s="64"/>
      <c r="BO286" s="51" t="s">
        <v>572</v>
      </c>
      <c r="BP286" s="14" t="s">
        <v>572</v>
      </c>
      <c r="BQ286" s="14" t="s">
        <v>572</v>
      </c>
      <c r="BR286" s="64"/>
      <c r="BS286" s="51"/>
      <c r="BT286" s="24" t="s">
        <v>572</v>
      </c>
      <c r="BU286" s="51" t="s">
        <v>572</v>
      </c>
      <c r="BV286" s="51" t="s">
        <v>572</v>
      </c>
      <c r="BW286" s="51" t="s">
        <v>572</v>
      </c>
      <c r="BX286" s="51"/>
      <c r="BY286" s="24" t="s">
        <v>572</v>
      </c>
      <c r="BZ286" s="14" t="s">
        <v>572</v>
      </c>
      <c r="CA286" s="14" t="s">
        <v>572</v>
      </c>
      <c r="CB286" s="64"/>
      <c r="CC286" s="51"/>
      <c r="CD286" s="14"/>
      <c r="CE286" s="46" t="s">
        <v>50</v>
      </c>
      <c r="CF286" s="14"/>
      <c r="CG286" s="14"/>
      <c r="CH286" s="64"/>
      <c r="CI286" s="51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255"/>
    </row>
    <row r="287" spans="1:98" ht="26.1" customHeight="1">
      <c r="A287" s="184">
        <v>199.2</v>
      </c>
      <c r="B287" s="101" t="s">
        <v>923</v>
      </c>
      <c r="C287" s="103" t="s">
        <v>1320</v>
      </c>
      <c r="D287" s="188" t="s">
        <v>848</v>
      </c>
      <c r="E287" s="263" t="s">
        <v>221</v>
      </c>
      <c r="F287" s="184" t="s">
        <v>717</v>
      </c>
      <c r="G287" s="187" t="s">
        <v>1876</v>
      </c>
      <c r="H287" s="187" t="s">
        <v>1782</v>
      </c>
      <c r="I287" s="14" t="s">
        <v>48</v>
      </c>
      <c r="J287" s="77">
        <v>44000</v>
      </c>
      <c r="K287" s="18" t="s">
        <v>438</v>
      </c>
      <c r="L287" s="42">
        <v>1.05</v>
      </c>
      <c r="M287" s="42">
        <v>4</v>
      </c>
      <c r="N287" s="42">
        <v>3</v>
      </c>
      <c r="O287" s="18" t="s">
        <v>223</v>
      </c>
      <c r="P287" s="42" t="s">
        <v>270</v>
      </c>
      <c r="Q287" s="41">
        <v>250</v>
      </c>
      <c r="R287" s="94">
        <f>ROUND((((SUBSTITUTE(SUBSTITUTE(G287,"U",""),"*","")*1000)/SUBSTITUTE(J287,"*",""))*100+(((SUBSTITUTE(SUBSTITUTE(G287,"U",""),"*","")*1000)/SUBSTITUTE(J287,"*",""))*100*((1/60)*Q287)/100)),0)*(L287)</f>
        <v>12.600000000000001</v>
      </c>
      <c r="S287" s="80">
        <f t="shared" si="4"/>
        <v>7</v>
      </c>
      <c r="T287" s="43" t="s">
        <v>719</v>
      </c>
      <c r="U287" s="18" t="s">
        <v>731</v>
      </c>
      <c r="V287" s="18" t="s">
        <v>736</v>
      </c>
      <c r="W287" s="18" t="s">
        <v>730</v>
      </c>
      <c r="X287" s="18" t="s">
        <v>729</v>
      </c>
      <c r="Y287" s="83">
        <f>5-COUNTIF(T287:X287,"-")</f>
        <v>5</v>
      </c>
      <c r="AA287" s="75" t="s">
        <v>719</v>
      </c>
      <c r="AB287" s="75" t="s">
        <v>730</v>
      </c>
      <c r="AC287" s="75" t="s">
        <v>731</v>
      </c>
      <c r="AD287" s="75" t="s">
        <v>729</v>
      </c>
      <c r="AE287" s="75" t="s">
        <v>736</v>
      </c>
      <c r="AG287" s="106">
        <v>4</v>
      </c>
      <c r="AH287" s="106">
        <v>1</v>
      </c>
      <c r="AI287" s="106">
        <v>0</v>
      </c>
      <c r="AJ287" s="72">
        <v>3</v>
      </c>
      <c r="AK287" s="1" t="s">
        <v>270</v>
      </c>
      <c r="AL287" s="47">
        <v>6</v>
      </c>
      <c r="AM287" s="42">
        <v>1</v>
      </c>
      <c r="AN287" s="106">
        <v>0</v>
      </c>
      <c r="AO287" s="106">
        <v>5</v>
      </c>
      <c r="AP287" s="8" t="s">
        <v>270</v>
      </c>
      <c r="AQ287" s="89">
        <f>SUM(AL287:AO287)</f>
        <v>12</v>
      </c>
      <c r="AR287" s="85" t="str">
        <f>INDEX($AL$2:$AO$2,0,MATCH(MAX(AL287:AO287),AL287:AO287,0))&amp;"/"&amp;INDEX($AG$2:$AJ$2,0,MATCH(MAX(AG287:AJ287),AG287:AJ287,0))</f>
        <v>Tac/Tac</v>
      </c>
      <c r="AS287" s="241">
        <v>2</v>
      </c>
      <c r="AT287" s="199">
        <v>5</v>
      </c>
      <c r="AU287" s="199">
        <v>2</v>
      </c>
      <c r="AV287" s="203">
        <v>4</v>
      </c>
      <c r="AW287" s="19" t="str">
        <f>SUM(AT287:AV287)&amp;IF(ISBLANK(AX287),"","-1")</f>
        <v>11-1</v>
      </c>
      <c r="AX287" s="202" t="s">
        <v>1823</v>
      </c>
      <c r="AY287" s="73">
        <v>15</v>
      </c>
      <c r="AZ287" s="42">
        <v>0.2</v>
      </c>
      <c r="BA287" s="270">
        <v>70</v>
      </c>
      <c r="BB287" s="78" t="s">
        <v>276</v>
      </c>
      <c r="BC287" s="46" t="s">
        <v>323</v>
      </c>
      <c r="BD287" s="50"/>
      <c r="BE287" s="50"/>
      <c r="BF287" s="24" t="s">
        <v>216</v>
      </c>
      <c r="BG287" s="247" t="s">
        <v>1869</v>
      </c>
      <c r="BH287" s="51"/>
      <c r="BI287" s="64"/>
      <c r="BJ287" s="23" t="s">
        <v>1806</v>
      </c>
      <c r="BK287" s="23" t="s">
        <v>1810</v>
      </c>
      <c r="BL287" s="23" t="s">
        <v>1809</v>
      </c>
      <c r="BM287" s="23" t="s">
        <v>1808</v>
      </c>
      <c r="BN287" s="79" t="s">
        <v>1866</v>
      </c>
      <c r="BO287" s="51" t="s">
        <v>572</v>
      </c>
      <c r="BP287" s="14" t="s">
        <v>572</v>
      </c>
      <c r="BQ287" s="14" t="s">
        <v>572</v>
      </c>
      <c r="BR287" s="64"/>
      <c r="BS287" s="64"/>
      <c r="BT287" s="51" t="s">
        <v>572</v>
      </c>
      <c r="BU287" s="51" t="s">
        <v>572</v>
      </c>
      <c r="BV287" s="51" t="s">
        <v>572</v>
      </c>
      <c r="BW287" s="51" t="s">
        <v>572</v>
      </c>
      <c r="BX287" s="64"/>
      <c r="BY287" s="51" t="s">
        <v>572</v>
      </c>
      <c r="BZ287" s="14" t="s">
        <v>572</v>
      </c>
      <c r="CA287" s="14" t="s">
        <v>572</v>
      </c>
      <c r="CB287" s="64"/>
      <c r="CC287" s="51"/>
      <c r="CD287" s="14"/>
      <c r="CE287" s="46" t="s">
        <v>50</v>
      </c>
      <c r="CF287" s="14"/>
      <c r="CG287" s="14"/>
      <c r="CH287" s="64"/>
      <c r="CI287" s="51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255"/>
    </row>
    <row r="288" spans="1:98" ht="26.1" customHeight="1">
      <c r="A288" s="63">
        <v>200</v>
      </c>
      <c r="B288" s="101" t="s">
        <v>1089</v>
      </c>
      <c r="C288" s="103" t="s">
        <v>1321</v>
      </c>
      <c r="D288" s="39" t="s">
        <v>851</v>
      </c>
      <c r="E288" s="262" t="s">
        <v>221</v>
      </c>
      <c r="F288" s="63" t="s">
        <v>717</v>
      </c>
      <c r="G288" s="40">
        <v>5</v>
      </c>
      <c r="H288" s="40" t="s">
        <v>1786</v>
      </c>
      <c r="I288" s="14" t="s">
        <v>48</v>
      </c>
      <c r="J288" s="77">
        <v>34500</v>
      </c>
      <c r="K288" s="18" t="s">
        <v>270</v>
      </c>
      <c r="L288" s="42">
        <v>0.83</v>
      </c>
      <c r="M288" s="42">
        <v>4</v>
      </c>
      <c r="N288" s="42">
        <v>3</v>
      </c>
      <c r="O288" s="18" t="s">
        <v>223</v>
      </c>
      <c r="P288" s="42" t="s">
        <v>270</v>
      </c>
      <c r="Q288" s="41">
        <v>750</v>
      </c>
      <c r="R288" s="94">
        <f>ROUND((((SUBSTITUTE(SUBSTITUTE(G288,"U",""),"*","")*1000)/SUBSTITUTE(J288,"*",""))*100+(((SUBSTITUTE(SUBSTITUTE(G288,"U",""),"*","")*1000)/SUBSTITUTE(J288,"*",""))*100*((1/60)*Q288)/100)),0)*(L288)</f>
        <v>13.28</v>
      </c>
      <c r="S288" s="80">
        <f t="shared" si="4"/>
        <v>7</v>
      </c>
      <c r="T288" s="43" t="s">
        <v>719</v>
      </c>
      <c r="U288" s="18" t="s">
        <v>732</v>
      </c>
      <c r="V288" s="18" t="s">
        <v>722</v>
      </c>
      <c r="W288" s="18" t="s">
        <v>730</v>
      </c>
      <c r="X288" s="18" t="s">
        <v>734</v>
      </c>
      <c r="Y288" s="83">
        <f>5-COUNTIF(T288:X288,"-")</f>
        <v>5</v>
      </c>
      <c r="AA288" s="75" t="s">
        <v>719</v>
      </c>
      <c r="AB288" s="75" t="s">
        <v>730</v>
      </c>
      <c r="AC288" s="75" t="s">
        <v>732</v>
      </c>
      <c r="AD288" s="75" t="s">
        <v>722</v>
      </c>
      <c r="AE288" s="75" t="s">
        <v>734</v>
      </c>
      <c r="AG288" s="106">
        <v>4</v>
      </c>
      <c r="AH288" s="106">
        <v>2</v>
      </c>
      <c r="AI288" s="106">
        <v>2</v>
      </c>
      <c r="AJ288" s="72">
        <v>3</v>
      </c>
      <c r="AK288" s="1" t="s">
        <v>270</v>
      </c>
      <c r="AL288" s="145">
        <v>4</v>
      </c>
      <c r="AM288" s="42">
        <v>2</v>
      </c>
      <c r="AN288" s="106">
        <v>2</v>
      </c>
      <c r="AO288" s="106">
        <v>4</v>
      </c>
      <c r="AP288" s="8" t="s">
        <v>270</v>
      </c>
      <c r="AQ288" s="89">
        <f>SUM(AL288:AO288)</f>
        <v>12</v>
      </c>
      <c r="AR288" s="85" t="str">
        <f>INDEX($AL$2:$AO$2,0,MATCH(MAX(AL288:AO288),AL288:AO288,0))&amp;"/"&amp;INDEX($AG$2:$AJ$2,0,MATCH(MAX(AG288:AJ288),AG288:AJ288,0))</f>
        <v>Tac/Tac</v>
      </c>
      <c r="AS288" s="241">
        <v>3</v>
      </c>
      <c r="AT288" s="199">
        <v>4</v>
      </c>
      <c r="AU288" s="199">
        <v>3</v>
      </c>
      <c r="AV288" s="203">
        <v>2</v>
      </c>
      <c r="AW288" s="19" t="str">
        <f>SUM(AT288:AV288)&amp;IF(ISBLANK(AX288),"","-1")</f>
        <v>9-1</v>
      </c>
      <c r="AX288" s="108" t="s">
        <v>852</v>
      </c>
      <c r="AY288" s="73">
        <v>14</v>
      </c>
      <c r="AZ288" s="42">
        <v>0.22</v>
      </c>
      <c r="BA288" s="270">
        <v>60</v>
      </c>
      <c r="BB288" s="78" t="s">
        <v>276</v>
      </c>
      <c r="BC288" s="49"/>
      <c r="BD288" s="49"/>
      <c r="BE288" s="49"/>
      <c r="BF288" s="55" t="s">
        <v>826</v>
      </c>
      <c r="BG288" s="249"/>
      <c r="BH288" s="51"/>
      <c r="BI288" s="64"/>
      <c r="BJ288" s="53"/>
      <c r="BK288" s="53"/>
      <c r="BL288" s="53"/>
      <c r="BM288" s="53"/>
      <c r="BN288" s="109"/>
      <c r="BO288" s="53" t="s">
        <v>304</v>
      </c>
      <c r="BP288" s="15" t="s">
        <v>305</v>
      </c>
      <c r="BQ288" s="15" t="s">
        <v>306</v>
      </c>
      <c r="BR288" s="109"/>
      <c r="BS288" s="15"/>
      <c r="BT288" s="48" t="s">
        <v>419</v>
      </c>
      <c r="BU288" s="46" t="s">
        <v>837</v>
      </c>
      <c r="BV288" s="46" t="s">
        <v>690</v>
      </c>
      <c r="BW288" s="46" t="s">
        <v>692</v>
      </c>
      <c r="BX288" s="51"/>
      <c r="BY288" s="48" t="s">
        <v>419</v>
      </c>
      <c r="BZ288" s="46" t="s">
        <v>419</v>
      </c>
      <c r="CA288" s="46" t="s">
        <v>692</v>
      </c>
      <c r="CB288" s="64"/>
      <c r="CC288" s="78" t="s">
        <v>495</v>
      </c>
      <c r="CD288" s="46" t="s">
        <v>497</v>
      </c>
      <c r="CE288" s="46" t="s">
        <v>492</v>
      </c>
      <c r="CF288" s="46" t="s">
        <v>654</v>
      </c>
      <c r="CG288" s="46" t="s">
        <v>853</v>
      </c>
      <c r="CH288" s="108" t="s">
        <v>658</v>
      </c>
      <c r="CI288" s="78" t="s">
        <v>654</v>
      </c>
      <c r="CJ288" s="46" t="s">
        <v>658</v>
      </c>
      <c r="CK288" s="46" t="s">
        <v>664</v>
      </c>
      <c r="CL288" s="46" t="s">
        <v>669</v>
      </c>
      <c r="CM288" s="46" t="s">
        <v>678</v>
      </c>
      <c r="CN288" s="46" t="s">
        <v>687</v>
      </c>
      <c r="CO288" s="14"/>
      <c r="CP288" s="14"/>
      <c r="CQ288" s="14"/>
      <c r="CR288" s="14"/>
      <c r="CS288" s="14"/>
      <c r="CT288" s="255"/>
    </row>
    <row r="289" spans="1:98" ht="26.1" customHeight="1">
      <c r="A289" s="184">
        <v>200.2</v>
      </c>
      <c r="B289" s="101" t="s">
        <v>1089</v>
      </c>
      <c r="C289" s="103" t="s">
        <v>1321</v>
      </c>
      <c r="D289" s="188" t="s">
        <v>851</v>
      </c>
      <c r="E289" s="263" t="s">
        <v>221</v>
      </c>
      <c r="F289" s="184" t="s">
        <v>717</v>
      </c>
      <c r="G289" s="187" t="s">
        <v>1876</v>
      </c>
      <c r="H289" s="187" t="s">
        <v>1782</v>
      </c>
      <c r="I289" s="14" t="s">
        <v>48</v>
      </c>
      <c r="J289" s="77">
        <v>46000</v>
      </c>
      <c r="K289" s="18" t="s">
        <v>572</v>
      </c>
      <c r="L289" s="42">
        <v>0.83</v>
      </c>
      <c r="M289" s="42">
        <v>4</v>
      </c>
      <c r="N289" s="42">
        <v>3</v>
      </c>
      <c r="O289" s="18" t="s">
        <v>223</v>
      </c>
      <c r="P289" s="42" t="s">
        <v>270</v>
      </c>
      <c r="Q289" s="41">
        <v>750</v>
      </c>
      <c r="R289" s="94">
        <f>ROUND((((SUBSTITUTE(SUBSTITUTE(G289,"U",""),"*","")*1000)/SUBSTITUTE(J289,"*",""))*100+(((SUBSTITUTE(SUBSTITUTE(G289,"U",""),"*","")*1000)/SUBSTITUTE(J289,"*",""))*100*((1/60)*Q289)/100)),0)*(L289)</f>
        <v>9.9599999999999991</v>
      </c>
      <c r="S289" s="80">
        <f t="shared" si="4"/>
        <v>7</v>
      </c>
      <c r="T289" s="43" t="s">
        <v>719</v>
      </c>
      <c r="U289" s="18" t="s">
        <v>732</v>
      </c>
      <c r="V289" s="18" t="s">
        <v>722</v>
      </c>
      <c r="W289" s="18" t="s">
        <v>730</v>
      </c>
      <c r="X289" s="18" t="s">
        <v>734</v>
      </c>
      <c r="Y289" s="83">
        <f>5-COUNTIF(T289:X289,"-")</f>
        <v>5</v>
      </c>
      <c r="AA289" s="75" t="s">
        <v>719</v>
      </c>
      <c r="AB289" s="75" t="s">
        <v>730</v>
      </c>
      <c r="AC289" s="75" t="s">
        <v>732</v>
      </c>
      <c r="AD289" s="75" t="s">
        <v>722</v>
      </c>
      <c r="AE289" s="75" t="s">
        <v>734</v>
      </c>
      <c r="AG289" s="106">
        <v>4</v>
      </c>
      <c r="AH289" s="106">
        <v>2</v>
      </c>
      <c r="AI289" s="106">
        <v>2</v>
      </c>
      <c r="AJ289" s="72">
        <v>3</v>
      </c>
      <c r="AK289" s="1" t="s">
        <v>270</v>
      </c>
      <c r="AL289" s="145">
        <v>4</v>
      </c>
      <c r="AM289" s="42">
        <v>2</v>
      </c>
      <c r="AN289" s="106">
        <v>2</v>
      </c>
      <c r="AO289" s="106">
        <v>4</v>
      </c>
      <c r="AP289" s="8" t="s">
        <v>270</v>
      </c>
      <c r="AQ289" s="89">
        <f>SUM(AL289:AO289)</f>
        <v>12</v>
      </c>
      <c r="AR289" s="85" t="str">
        <f>INDEX($AL$2:$AO$2,0,MATCH(MAX(AL289:AO289),AL289:AO289,0))&amp;"/"&amp;INDEX($AG$2:$AJ$2,0,MATCH(MAX(AG289:AJ289),AG289:AJ289,0))</f>
        <v>Tac/Tac</v>
      </c>
      <c r="AS289" s="241">
        <v>3</v>
      </c>
      <c r="AT289" s="199">
        <v>5</v>
      </c>
      <c r="AU289" s="199">
        <v>3</v>
      </c>
      <c r="AV289" s="203">
        <v>2</v>
      </c>
      <c r="AW289" s="19" t="str">
        <f>SUM(AT289:AV289)&amp;IF(ISBLANK(AX289),"","-1")</f>
        <v>10-1</v>
      </c>
      <c r="AX289" s="108" t="s">
        <v>852</v>
      </c>
      <c r="AY289" s="73">
        <v>14</v>
      </c>
      <c r="AZ289" s="42">
        <v>0.22</v>
      </c>
      <c r="BA289" s="270">
        <v>60</v>
      </c>
      <c r="BB289" s="78" t="s">
        <v>276</v>
      </c>
      <c r="BC289" s="49"/>
      <c r="BD289" s="49"/>
      <c r="BE289" s="49"/>
      <c r="BF289" s="55" t="s">
        <v>826</v>
      </c>
      <c r="BG289" s="247" t="s">
        <v>1869</v>
      </c>
      <c r="BH289" s="51"/>
      <c r="BI289" s="64"/>
      <c r="BJ289" s="23" t="s">
        <v>1806</v>
      </c>
      <c r="BK289" s="23" t="s">
        <v>1828</v>
      </c>
      <c r="BL289" s="23" t="s">
        <v>1808</v>
      </c>
      <c r="BM289" s="23" t="s">
        <v>1809</v>
      </c>
      <c r="BN289" s="79" t="s">
        <v>1866</v>
      </c>
      <c r="BO289" s="53" t="s">
        <v>304</v>
      </c>
      <c r="BP289" s="15" t="s">
        <v>305</v>
      </c>
      <c r="BQ289" s="15" t="s">
        <v>306</v>
      </c>
      <c r="BR289" s="109"/>
      <c r="BS289" s="53"/>
      <c r="BT289" s="48" t="s">
        <v>419</v>
      </c>
      <c r="BU289" s="46" t="s">
        <v>837</v>
      </c>
      <c r="BV289" s="46" t="s">
        <v>690</v>
      </c>
      <c r="BW289" s="46" t="s">
        <v>692</v>
      </c>
      <c r="BX289" s="51"/>
      <c r="BY289" s="48" t="s">
        <v>419</v>
      </c>
      <c r="BZ289" s="46" t="s">
        <v>419</v>
      </c>
      <c r="CA289" s="46" t="s">
        <v>692</v>
      </c>
      <c r="CB289" s="64"/>
      <c r="CC289" s="78" t="s">
        <v>495</v>
      </c>
      <c r="CD289" s="46" t="s">
        <v>497</v>
      </c>
      <c r="CE289" s="46" t="s">
        <v>492</v>
      </c>
      <c r="CF289" s="46" t="s">
        <v>654</v>
      </c>
      <c r="CG289" s="46" t="s">
        <v>853</v>
      </c>
      <c r="CH289" s="108" t="s">
        <v>658</v>
      </c>
      <c r="CI289" s="78" t="s">
        <v>654</v>
      </c>
      <c r="CJ289" s="46" t="s">
        <v>658</v>
      </c>
      <c r="CK289" s="46" t="s">
        <v>664</v>
      </c>
      <c r="CL289" s="46" t="s">
        <v>669</v>
      </c>
      <c r="CM289" s="46" t="s">
        <v>678</v>
      </c>
      <c r="CN289" s="46" t="s">
        <v>687</v>
      </c>
      <c r="CO289" s="14"/>
      <c r="CP289" s="14"/>
      <c r="CQ289" s="14"/>
      <c r="CR289" s="14"/>
      <c r="CS289" s="14"/>
      <c r="CT289" s="255"/>
    </row>
    <row r="290" spans="1:98" ht="26.1" customHeight="1">
      <c r="A290" s="63">
        <v>201</v>
      </c>
      <c r="B290" s="101" t="s">
        <v>924</v>
      </c>
      <c r="C290" s="103" t="s">
        <v>1322</v>
      </c>
      <c r="D290" s="39" t="s">
        <v>960</v>
      </c>
      <c r="E290" s="262" t="s">
        <v>221</v>
      </c>
      <c r="F290" s="63" t="s">
        <v>717</v>
      </c>
      <c r="G290" s="40">
        <v>5</v>
      </c>
      <c r="H290" s="40" t="s">
        <v>1786</v>
      </c>
      <c r="I290" s="14" t="s">
        <v>48</v>
      </c>
      <c r="J290" s="77">
        <v>37950</v>
      </c>
      <c r="K290" s="18" t="s">
        <v>270</v>
      </c>
      <c r="L290" s="42">
        <v>0.92</v>
      </c>
      <c r="M290" s="42">
        <v>4</v>
      </c>
      <c r="N290" s="42">
        <v>3</v>
      </c>
      <c r="O290" s="18" t="s">
        <v>223</v>
      </c>
      <c r="P290" s="42" t="s">
        <v>270</v>
      </c>
      <c r="Q290" s="41">
        <v>750</v>
      </c>
      <c r="R290" s="94">
        <f>ROUND((((SUBSTITUTE(SUBSTITUTE(G290,"U",""),"*","")*1000)/SUBSTITUTE(J290,"*",""))*100+(((SUBSTITUTE(SUBSTITUTE(G290,"U",""),"*","")*1000)/SUBSTITUTE(J290,"*",""))*100*((1/60)*Q290)/100)),0)*(L290)</f>
        <v>13.8</v>
      </c>
      <c r="S290" s="80">
        <f t="shared" si="4"/>
        <v>7</v>
      </c>
      <c r="T290" s="43" t="s">
        <v>719</v>
      </c>
      <c r="U290" s="18" t="s">
        <v>732</v>
      </c>
      <c r="V290" s="18" t="s">
        <v>722</v>
      </c>
      <c r="W290" s="18" t="s">
        <v>730</v>
      </c>
      <c r="X290" s="18" t="s">
        <v>734</v>
      </c>
      <c r="Y290" s="83">
        <f>5-COUNTIF(T290:X290,"-")</f>
        <v>5</v>
      </c>
      <c r="AA290" s="75" t="s">
        <v>719</v>
      </c>
      <c r="AB290" s="75" t="s">
        <v>730</v>
      </c>
      <c r="AC290" s="75" t="s">
        <v>732</v>
      </c>
      <c r="AD290" s="75" t="s">
        <v>722</v>
      </c>
      <c r="AE290" s="75" t="s">
        <v>734</v>
      </c>
      <c r="AG290" s="106">
        <v>4</v>
      </c>
      <c r="AH290" s="106">
        <v>2</v>
      </c>
      <c r="AI290" s="106">
        <v>2</v>
      </c>
      <c r="AJ290" s="72">
        <v>3</v>
      </c>
      <c r="AK290" s="1" t="s">
        <v>270</v>
      </c>
      <c r="AL290" s="145">
        <v>4</v>
      </c>
      <c r="AM290" s="42">
        <v>2</v>
      </c>
      <c r="AN290" s="106">
        <v>2</v>
      </c>
      <c r="AO290" s="106">
        <v>4</v>
      </c>
      <c r="AP290" s="8" t="s">
        <v>270</v>
      </c>
      <c r="AQ290" s="89">
        <f>SUM(AL290:AO290)</f>
        <v>12</v>
      </c>
      <c r="AR290" s="85" t="str">
        <f>INDEX($AL$2:$AO$2,0,MATCH(MAX(AL290:AO290),AL290:AO290,0))&amp;"/"&amp;INDEX($AG$2:$AJ$2,0,MATCH(MAX(AG290:AJ290),AG290:AJ290,0))</f>
        <v>Tac/Tac</v>
      </c>
      <c r="AS290" s="241">
        <v>3</v>
      </c>
      <c r="AT290" s="199">
        <v>4</v>
      </c>
      <c r="AU290" s="199">
        <v>4</v>
      </c>
      <c r="AV290" s="203">
        <v>2</v>
      </c>
      <c r="AW290" s="19" t="str">
        <f>SUM(AT290:AV290)&amp;IF(ISBLANK(AX290),"","-1")</f>
        <v>10-1</v>
      </c>
      <c r="AX290" s="202" t="s">
        <v>1813</v>
      </c>
      <c r="AY290" s="73">
        <v>14</v>
      </c>
      <c r="AZ290" s="42">
        <v>0.22</v>
      </c>
      <c r="BA290" s="270">
        <v>60</v>
      </c>
      <c r="BB290" s="78" t="s">
        <v>276</v>
      </c>
      <c r="BC290" s="49"/>
      <c r="BD290" s="49"/>
      <c r="BE290" s="49"/>
      <c r="BF290" s="54" t="s">
        <v>825</v>
      </c>
      <c r="BG290" s="246">
        <v>4</v>
      </c>
      <c r="BH290" s="51"/>
      <c r="BI290" s="64"/>
      <c r="BJ290" s="51"/>
      <c r="BK290" s="51"/>
      <c r="BL290" s="51"/>
      <c r="BM290" s="51"/>
      <c r="BN290" s="109"/>
      <c r="BO290" s="51" t="s">
        <v>572</v>
      </c>
      <c r="BP290" s="14" t="s">
        <v>572</v>
      </c>
      <c r="BQ290" s="14" t="s">
        <v>572</v>
      </c>
      <c r="BR290" s="109"/>
      <c r="BS290" s="15"/>
      <c r="BT290" s="24" t="s">
        <v>572</v>
      </c>
      <c r="BU290" s="51" t="s">
        <v>572</v>
      </c>
      <c r="BV290" s="51" t="s">
        <v>572</v>
      </c>
      <c r="BW290" s="51" t="s">
        <v>572</v>
      </c>
      <c r="BX290" s="51"/>
      <c r="BY290" s="24" t="s">
        <v>572</v>
      </c>
      <c r="BZ290" s="14" t="s">
        <v>572</v>
      </c>
      <c r="CA290" s="14" t="s">
        <v>572</v>
      </c>
      <c r="CB290" s="64"/>
      <c r="CC290" s="30" t="s">
        <v>495</v>
      </c>
      <c r="CD290" s="4" t="s">
        <v>497</v>
      </c>
      <c r="CE290" s="46" t="s">
        <v>492</v>
      </c>
      <c r="CF290" s="46" t="s">
        <v>654</v>
      </c>
      <c r="CG290" s="46"/>
      <c r="CH290" s="108"/>
      <c r="CI290" s="78"/>
      <c r="CJ290" s="46"/>
      <c r="CK290" s="46"/>
      <c r="CL290" s="46"/>
      <c r="CM290" s="46"/>
      <c r="CN290" s="46"/>
      <c r="CO290" s="14"/>
      <c r="CP290" s="14"/>
      <c r="CQ290" s="14"/>
      <c r="CR290" s="14"/>
      <c r="CS290" s="14"/>
      <c r="CT290" s="255"/>
    </row>
    <row r="291" spans="1:98" ht="26.1" customHeight="1">
      <c r="A291" s="184">
        <v>201.2</v>
      </c>
      <c r="B291" s="101" t="s">
        <v>924</v>
      </c>
      <c r="C291" s="103" t="s">
        <v>1322</v>
      </c>
      <c r="D291" s="188" t="s">
        <v>960</v>
      </c>
      <c r="E291" s="263" t="s">
        <v>221</v>
      </c>
      <c r="F291" s="184" t="s">
        <v>717</v>
      </c>
      <c r="G291" s="187" t="s">
        <v>1876</v>
      </c>
      <c r="H291" s="187" t="s">
        <v>1782</v>
      </c>
      <c r="I291" s="14" t="s">
        <v>48</v>
      </c>
      <c r="J291" s="77">
        <v>50600</v>
      </c>
      <c r="K291" s="18" t="s">
        <v>270</v>
      </c>
      <c r="L291" s="42">
        <v>0.92</v>
      </c>
      <c r="M291" s="42">
        <v>4</v>
      </c>
      <c r="N291" s="42">
        <v>3</v>
      </c>
      <c r="O291" s="18" t="s">
        <v>223</v>
      </c>
      <c r="P291" s="42" t="s">
        <v>270</v>
      </c>
      <c r="Q291" s="41">
        <v>750</v>
      </c>
      <c r="R291" s="94">
        <f>ROUND((((SUBSTITUTE(SUBSTITUTE(G291,"U",""),"*","")*1000)/SUBSTITUTE(J291,"*",""))*100+(((SUBSTITUTE(SUBSTITUTE(G291,"U",""),"*","")*1000)/SUBSTITUTE(J291,"*",""))*100*((1/60)*Q291)/100)),0)*(L291)</f>
        <v>10.120000000000001</v>
      </c>
      <c r="S291" s="80">
        <f t="shared" si="4"/>
        <v>7</v>
      </c>
      <c r="T291" s="43" t="s">
        <v>719</v>
      </c>
      <c r="U291" s="18" t="s">
        <v>732</v>
      </c>
      <c r="V291" s="18" t="s">
        <v>722</v>
      </c>
      <c r="W291" s="18" t="s">
        <v>730</v>
      </c>
      <c r="X291" s="18" t="s">
        <v>734</v>
      </c>
      <c r="Y291" s="83">
        <f>5-COUNTIF(T291:X291,"-")</f>
        <v>5</v>
      </c>
      <c r="AA291" s="75" t="s">
        <v>719</v>
      </c>
      <c r="AB291" s="75" t="s">
        <v>730</v>
      </c>
      <c r="AC291" s="75" t="s">
        <v>732</v>
      </c>
      <c r="AD291" s="75" t="s">
        <v>722</v>
      </c>
      <c r="AE291" s="75" t="s">
        <v>734</v>
      </c>
      <c r="AG291" s="106">
        <v>4</v>
      </c>
      <c r="AH291" s="106">
        <v>2</v>
      </c>
      <c r="AI291" s="106">
        <v>2</v>
      </c>
      <c r="AJ291" s="72">
        <v>3</v>
      </c>
      <c r="AK291" s="1" t="s">
        <v>270</v>
      </c>
      <c r="AL291" s="145">
        <v>4</v>
      </c>
      <c r="AM291" s="42">
        <v>2</v>
      </c>
      <c r="AN291" s="106">
        <v>2</v>
      </c>
      <c r="AO291" s="106">
        <v>4</v>
      </c>
      <c r="AP291" s="8" t="s">
        <v>270</v>
      </c>
      <c r="AQ291" s="89">
        <f>SUM(AL291:AO291)</f>
        <v>12</v>
      </c>
      <c r="AR291" s="85" t="str">
        <f>INDEX($AL$2:$AO$2,0,MATCH(MAX(AL291:AO291),AL291:AO291,0))&amp;"/"&amp;INDEX($AG$2:$AJ$2,0,MATCH(MAX(AG291:AJ291),AG291:AJ291,0))</f>
        <v>Tac/Tac</v>
      </c>
      <c r="AS291" s="241">
        <v>3</v>
      </c>
      <c r="AT291" s="199">
        <v>5</v>
      </c>
      <c r="AU291" s="199">
        <v>4</v>
      </c>
      <c r="AV291" s="203">
        <v>2</v>
      </c>
      <c r="AW291" s="19" t="str">
        <f>SUM(AT291:AV291)&amp;IF(ISBLANK(AX291),"","-1")</f>
        <v>11-1</v>
      </c>
      <c r="AX291" s="202" t="s">
        <v>1813</v>
      </c>
      <c r="AY291" s="73">
        <v>14</v>
      </c>
      <c r="AZ291" s="42">
        <v>0.22</v>
      </c>
      <c r="BA291" s="270">
        <v>60</v>
      </c>
      <c r="BB291" s="78" t="s">
        <v>276</v>
      </c>
      <c r="BC291" s="49"/>
      <c r="BD291" s="49"/>
      <c r="BE291" s="49"/>
      <c r="BF291" s="54" t="s">
        <v>825</v>
      </c>
      <c r="BG291" s="247" t="s">
        <v>1870</v>
      </c>
      <c r="BH291" s="51"/>
      <c r="BI291" s="64"/>
      <c r="BJ291" s="23" t="s">
        <v>1806</v>
      </c>
      <c r="BK291" s="23" t="s">
        <v>1828</v>
      </c>
      <c r="BL291" s="23" t="s">
        <v>1808</v>
      </c>
      <c r="BM291" s="23" t="s">
        <v>1809</v>
      </c>
      <c r="BN291" s="79" t="s">
        <v>1866</v>
      </c>
      <c r="BO291" s="51" t="s">
        <v>572</v>
      </c>
      <c r="BP291" s="14" t="s">
        <v>572</v>
      </c>
      <c r="BQ291" s="14" t="s">
        <v>572</v>
      </c>
      <c r="BR291" s="109"/>
      <c r="BS291" s="15"/>
      <c r="BT291" s="24" t="s">
        <v>572</v>
      </c>
      <c r="BU291" s="51" t="s">
        <v>572</v>
      </c>
      <c r="BV291" s="51" t="s">
        <v>572</v>
      </c>
      <c r="BW291" s="51" t="s">
        <v>572</v>
      </c>
      <c r="BX291" s="51"/>
      <c r="BY291" s="24" t="s">
        <v>572</v>
      </c>
      <c r="BZ291" s="14" t="s">
        <v>572</v>
      </c>
      <c r="CA291" s="14" t="s">
        <v>572</v>
      </c>
      <c r="CB291" s="64"/>
      <c r="CC291" s="30" t="s">
        <v>495</v>
      </c>
      <c r="CD291" s="4" t="s">
        <v>497</v>
      </c>
      <c r="CE291" s="46" t="s">
        <v>492</v>
      </c>
      <c r="CF291" s="46" t="s">
        <v>654</v>
      </c>
      <c r="CG291" s="46"/>
      <c r="CH291" s="108"/>
      <c r="CI291" s="78"/>
      <c r="CJ291" s="46"/>
      <c r="CK291" s="46"/>
      <c r="CL291" s="46"/>
      <c r="CM291" s="46"/>
      <c r="CN291" s="46"/>
      <c r="CO291" s="14"/>
      <c r="CP291" s="14"/>
      <c r="CQ291" s="14"/>
      <c r="CR291" s="14"/>
      <c r="CS291" s="14"/>
      <c r="CT291" s="255"/>
    </row>
    <row r="292" spans="1:98" ht="26.1" customHeight="1">
      <c r="A292" s="62">
        <v>202</v>
      </c>
      <c r="B292" s="101" t="s">
        <v>925</v>
      </c>
      <c r="C292" s="103" t="s">
        <v>1323</v>
      </c>
      <c r="D292" s="10" t="s">
        <v>231</v>
      </c>
      <c r="E292" s="195" t="s">
        <v>221</v>
      </c>
      <c r="F292" s="196" t="s">
        <v>713</v>
      </c>
      <c r="G292" s="8">
        <v>4</v>
      </c>
      <c r="H292" s="8" t="s">
        <v>270</v>
      </c>
      <c r="I292" s="2" t="s">
        <v>114</v>
      </c>
      <c r="J292" s="38">
        <v>33750</v>
      </c>
      <c r="K292" s="38" t="s">
        <v>270</v>
      </c>
      <c r="L292" s="11">
        <v>1</v>
      </c>
      <c r="M292" s="11">
        <v>4</v>
      </c>
      <c r="N292" s="11">
        <v>3</v>
      </c>
      <c r="O292" s="7" t="s">
        <v>223</v>
      </c>
      <c r="P292" s="11" t="s">
        <v>270</v>
      </c>
      <c r="Q292" s="16">
        <v>1500</v>
      </c>
      <c r="R292" s="94">
        <f>ROUND((((SUBSTITUTE(SUBSTITUTE(G292,"U",""),"*","")*1000)/SUBSTITUTE(J292,"*",""))*100+(((SUBSTITUTE(SUBSTITUTE(G292,"U",""),"*","")*1000)/SUBSTITUTE(J292,"*",""))*100*((1/60)*Q292)/100)),0)*(L292)</f>
        <v>15</v>
      </c>
      <c r="S292" s="80">
        <f t="shared" si="4"/>
        <v>7</v>
      </c>
      <c r="T292" s="29" t="s">
        <v>731</v>
      </c>
      <c r="U292" s="7" t="s">
        <v>727</v>
      </c>
      <c r="V292" s="7" t="s">
        <v>732</v>
      </c>
      <c r="W292" s="7" t="s">
        <v>722</v>
      </c>
      <c r="X292" s="7" t="s">
        <v>270</v>
      </c>
      <c r="Y292" s="83">
        <f>5-COUNTIF(T292:X292,"-")</f>
        <v>4</v>
      </c>
      <c r="AA292" s="75" t="s">
        <v>727</v>
      </c>
      <c r="AB292" s="75" t="s">
        <v>731</v>
      </c>
      <c r="AC292" s="75" t="s">
        <v>732</v>
      </c>
      <c r="AD292" s="75" t="s">
        <v>722</v>
      </c>
      <c r="AE292" s="75" t="s">
        <v>270</v>
      </c>
      <c r="AG292" s="105">
        <v>2</v>
      </c>
      <c r="AH292" s="105">
        <v>4</v>
      </c>
      <c r="AI292" s="105">
        <v>2</v>
      </c>
      <c r="AJ292" s="70">
        <v>0</v>
      </c>
      <c r="AK292" s="1" t="s">
        <v>270</v>
      </c>
      <c r="AL292" s="144">
        <v>2</v>
      </c>
      <c r="AM292" s="11">
        <v>6</v>
      </c>
      <c r="AN292" s="105">
        <v>2</v>
      </c>
      <c r="AO292" s="105">
        <v>0</v>
      </c>
      <c r="AP292" s="8" t="s">
        <v>270</v>
      </c>
      <c r="AQ292" s="89">
        <f>SUM(AL292:AO292)</f>
        <v>10</v>
      </c>
      <c r="AR292" s="85" t="str">
        <f>INDEX($AL$2:$AO$2,0,MATCH(MAX(AL292:AO292),AL292:AO292,0))&amp;"/"&amp;INDEX($AG$2:$AJ$2,0,MATCH(MAX(AG292:AJ292),AG292:AJ292,0))</f>
        <v>Eng/Eng</v>
      </c>
      <c r="AS292" s="238">
        <v>4</v>
      </c>
      <c r="AT292" s="197">
        <v>2</v>
      </c>
      <c r="AU292" s="33">
        <v>3</v>
      </c>
      <c r="AV292" s="17">
        <v>2</v>
      </c>
      <c r="AW292" s="19" t="str">
        <f>SUM(AT292:AV292)&amp;IF(ISBLANK(AX292),"","-1")</f>
        <v>7</v>
      </c>
      <c r="AX292" s="64"/>
      <c r="AY292" s="71">
        <v>5</v>
      </c>
      <c r="AZ292" s="11">
        <v>0.15</v>
      </c>
      <c r="BA292" s="243">
        <v>30</v>
      </c>
      <c r="BB292" s="27"/>
      <c r="BC292" s="27" t="s">
        <v>283</v>
      </c>
      <c r="BD292" s="27"/>
      <c r="BE292" s="27"/>
      <c r="BF292" s="54" t="s">
        <v>758</v>
      </c>
      <c r="BH292" s="51"/>
      <c r="BI292" s="64"/>
      <c r="BJ292" s="22"/>
      <c r="BK292" s="9"/>
      <c r="BL292" s="9"/>
      <c r="BM292" s="9"/>
      <c r="BN292" s="68"/>
      <c r="BO292" s="22" t="s">
        <v>359</v>
      </c>
      <c r="BP292" s="9" t="s">
        <v>360</v>
      </c>
      <c r="BQ292" s="9" t="s">
        <v>361</v>
      </c>
      <c r="BR292" s="68"/>
      <c r="BS292" s="9"/>
      <c r="BT292" s="21" t="s">
        <v>673</v>
      </c>
      <c r="BU292" s="22" t="s">
        <v>674</v>
      </c>
      <c r="BV292" s="22" t="s">
        <v>675</v>
      </c>
      <c r="BW292" s="22" t="s">
        <v>676</v>
      </c>
      <c r="BX292" s="22"/>
      <c r="BY292" s="21" t="s">
        <v>676</v>
      </c>
      <c r="BZ292" s="9" t="s">
        <v>675</v>
      </c>
      <c r="CA292" s="9" t="s">
        <v>677</v>
      </c>
      <c r="CC292" s="23" t="s">
        <v>654</v>
      </c>
      <c r="CG292" s="14"/>
      <c r="CI292" s="23" t="s">
        <v>83</v>
      </c>
      <c r="CJ292" s="2" t="s">
        <v>658</v>
      </c>
      <c r="CK292" s="2" t="s">
        <v>664</v>
      </c>
      <c r="CL292" s="2" t="s">
        <v>669</v>
      </c>
      <c r="CM292" s="2" t="s">
        <v>678</v>
      </c>
      <c r="CT292" s="252" t="s">
        <v>804</v>
      </c>
    </row>
    <row r="293" spans="1:98" ht="26.1" customHeight="1">
      <c r="A293" s="62">
        <v>203</v>
      </c>
      <c r="B293" s="101" t="s">
        <v>1083</v>
      </c>
      <c r="C293" s="103" t="s">
        <v>1324</v>
      </c>
      <c r="D293" s="10" t="s">
        <v>232</v>
      </c>
      <c r="E293" s="195" t="s">
        <v>221</v>
      </c>
      <c r="F293" s="196" t="s">
        <v>713</v>
      </c>
      <c r="G293" s="8">
        <v>4</v>
      </c>
      <c r="H293" s="8" t="s">
        <v>270</v>
      </c>
      <c r="I293" s="2" t="s">
        <v>114</v>
      </c>
      <c r="J293" s="38">
        <v>33750</v>
      </c>
      <c r="K293" s="38" t="s">
        <v>270</v>
      </c>
      <c r="L293" s="11">
        <v>1</v>
      </c>
      <c r="M293" s="11">
        <v>4</v>
      </c>
      <c r="N293" s="11">
        <v>3</v>
      </c>
      <c r="O293" s="7" t="s">
        <v>223</v>
      </c>
      <c r="P293" s="11" t="s">
        <v>270</v>
      </c>
      <c r="Q293" s="16">
        <v>1500</v>
      </c>
      <c r="R293" s="94">
        <f>ROUND((((SUBSTITUTE(SUBSTITUTE(G293,"U",""),"*","")*1000)/SUBSTITUTE(J293,"*",""))*100+(((SUBSTITUTE(SUBSTITUTE(G293,"U",""),"*","")*1000)/SUBSTITUTE(J293,"*",""))*100*((1/60)*Q293)/100)),0)*(L293)</f>
        <v>15</v>
      </c>
      <c r="S293" s="80">
        <f t="shared" si="4"/>
        <v>7</v>
      </c>
      <c r="T293" s="29" t="s">
        <v>731</v>
      </c>
      <c r="U293" s="7" t="s">
        <v>727</v>
      </c>
      <c r="V293" s="7" t="s">
        <v>736</v>
      </c>
      <c r="W293" s="7" t="s">
        <v>722</v>
      </c>
      <c r="X293" s="7" t="s">
        <v>729</v>
      </c>
      <c r="Y293" s="83">
        <f>5-COUNTIF(T293:X293,"-")</f>
        <v>5</v>
      </c>
      <c r="AA293" s="75" t="s">
        <v>727</v>
      </c>
      <c r="AB293" s="75" t="s">
        <v>729</v>
      </c>
      <c r="AC293" s="75" t="s">
        <v>731</v>
      </c>
      <c r="AD293" s="75" t="s">
        <v>722</v>
      </c>
      <c r="AE293" s="75" t="s">
        <v>736</v>
      </c>
      <c r="AG293" s="105">
        <v>2</v>
      </c>
      <c r="AH293" s="105">
        <v>4</v>
      </c>
      <c r="AI293" s="105">
        <v>2</v>
      </c>
      <c r="AJ293" s="70">
        <v>2</v>
      </c>
      <c r="AK293" s="1" t="s">
        <v>270</v>
      </c>
      <c r="AL293" s="144">
        <v>2</v>
      </c>
      <c r="AM293" s="11">
        <v>5</v>
      </c>
      <c r="AN293" s="105">
        <v>2</v>
      </c>
      <c r="AO293" s="105">
        <v>2</v>
      </c>
      <c r="AP293" s="8" t="s">
        <v>270</v>
      </c>
      <c r="AQ293" s="89">
        <f>SUM(AL293:AO293)</f>
        <v>11</v>
      </c>
      <c r="AR293" s="85" t="str">
        <f>INDEX($AL$2:$AO$2,0,MATCH(MAX(AL293:AO293),AL293:AO293,0))&amp;"/"&amp;INDEX($AG$2:$AJ$2,0,MATCH(MAX(AG293:AJ293),AG293:AJ293,0))</f>
        <v>Eng/Eng</v>
      </c>
      <c r="AS293" s="238">
        <v>4</v>
      </c>
      <c r="AT293" s="197">
        <v>2</v>
      </c>
      <c r="AU293" s="33">
        <v>4</v>
      </c>
      <c r="AV293" s="17">
        <v>2</v>
      </c>
      <c r="AW293" s="19" t="str">
        <f>SUM(AT293:AV293)&amp;IF(ISBLANK(AX293),"","-1")</f>
        <v>8-1</v>
      </c>
      <c r="AX293" s="68" t="s">
        <v>680</v>
      </c>
      <c r="AY293" s="71">
        <v>5</v>
      </c>
      <c r="AZ293" s="11">
        <v>0.15</v>
      </c>
      <c r="BA293" s="243">
        <v>30</v>
      </c>
      <c r="BB293" s="27"/>
      <c r="BC293" s="27" t="s">
        <v>283</v>
      </c>
      <c r="BD293" s="27"/>
      <c r="BE293" s="27"/>
      <c r="BF293" s="54" t="s">
        <v>759</v>
      </c>
      <c r="BH293" s="51"/>
      <c r="BI293" s="64"/>
      <c r="BJ293" s="22"/>
      <c r="BK293" s="9"/>
      <c r="BL293" s="9"/>
      <c r="BM293" s="9"/>
      <c r="BN293" s="68"/>
      <c r="BO293" s="22" t="s">
        <v>359</v>
      </c>
      <c r="BP293" s="9" t="s">
        <v>360</v>
      </c>
      <c r="BQ293" s="9" t="s">
        <v>361</v>
      </c>
      <c r="BR293" s="68"/>
      <c r="BS293" s="9"/>
      <c r="BT293" s="21" t="s">
        <v>673</v>
      </c>
      <c r="BU293" s="22" t="s">
        <v>674</v>
      </c>
      <c r="BV293" s="22" t="s">
        <v>675</v>
      </c>
      <c r="BW293" s="22" t="s">
        <v>676</v>
      </c>
      <c r="BX293" s="22"/>
      <c r="BY293" s="21" t="s">
        <v>675</v>
      </c>
      <c r="BZ293" s="9" t="s">
        <v>677</v>
      </c>
      <c r="CA293" s="9" t="s">
        <v>676</v>
      </c>
      <c r="CC293" s="23" t="s">
        <v>83</v>
      </c>
      <c r="CD293" s="2" t="s">
        <v>679</v>
      </c>
      <c r="CG293" s="14"/>
      <c r="CI293" s="23" t="s">
        <v>83</v>
      </c>
      <c r="CJ293" s="2" t="s">
        <v>658</v>
      </c>
      <c r="CK293" s="2" t="s">
        <v>664</v>
      </c>
      <c r="CL293" s="2" t="s">
        <v>669</v>
      </c>
      <c r="CM293" s="2" t="s">
        <v>678</v>
      </c>
      <c r="CT293" s="252" t="s">
        <v>804</v>
      </c>
    </row>
    <row r="294" spans="1:98" ht="26.1" customHeight="1">
      <c r="A294" s="62">
        <v>204</v>
      </c>
      <c r="B294" s="101" t="s">
        <v>1084</v>
      </c>
      <c r="C294" s="103" t="s">
        <v>1325</v>
      </c>
      <c r="D294" s="10" t="s">
        <v>113</v>
      </c>
      <c r="E294" s="195" t="s">
        <v>221</v>
      </c>
      <c r="F294" s="196" t="s">
        <v>714</v>
      </c>
      <c r="G294" s="8">
        <v>5</v>
      </c>
      <c r="H294" s="8" t="s">
        <v>270</v>
      </c>
      <c r="I294" s="2" t="s">
        <v>1604</v>
      </c>
      <c r="J294" s="38">
        <v>40000</v>
      </c>
      <c r="K294" s="7" t="s">
        <v>681</v>
      </c>
      <c r="L294" s="11">
        <v>1.05</v>
      </c>
      <c r="M294" s="11">
        <v>4</v>
      </c>
      <c r="N294" s="11">
        <v>4</v>
      </c>
      <c r="O294" s="7" t="s">
        <v>223</v>
      </c>
      <c r="P294" s="11" t="s">
        <v>270</v>
      </c>
      <c r="Q294" s="16">
        <v>2000</v>
      </c>
      <c r="R294" s="94">
        <f>ROUND((((SUBSTITUTE(SUBSTITUTE(G294,"U",""),"*","")*1000)/SUBSTITUTE(J294,"*",""))*100+(((SUBSTITUTE(SUBSTITUTE(G294,"U",""),"*","")*1000)/SUBSTITUTE(J294,"*",""))*100*((1/60)*Q294)/100)),0)*(L294)</f>
        <v>17.850000000000001</v>
      </c>
      <c r="S294" s="80">
        <f t="shared" si="4"/>
        <v>8</v>
      </c>
      <c r="T294" s="29" t="s">
        <v>731</v>
      </c>
      <c r="U294" s="7" t="s">
        <v>735</v>
      </c>
      <c r="V294" s="7" t="s">
        <v>727</v>
      </c>
      <c r="W294" s="7" t="s">
        <v>721</v>
      </c>
      <c r="X294" s="7" t="s">
        <v>722</v>
      </c>
      <c r="Y294" s="83">
        <f>5-COUNTIF(T294:X294,"-")</f>
        <v>5</v>
      </c>
      <c r="AA294" s="75" t="s">
        <v>727</v>
      </c>
      <c r="AB294" s="75" t="s">
        <v>721</v>
      </c>
      <c r="AC294" s="75" t="s">
        <v>731</v>
      </c>
      <c r="AD294" s="75" t="s">
        <v>722</v>
      </c>
      <c r="AE294" s="75" t="s">
        <v>735</v>
      </c>
      <c r="AG294" s="105">
        <v>2</v>
      </c>
      <c r="AH294" s="105">
        <v>4</v>
      </c>
      <c r="AI294" s="105">
        <v>2</v>
      </c>
      <c r="AJ294" s="70">
        <v>0</v>
      </c>
      <c r="AK294" s="1" t="s">
        <v>270</v>
      </c>
      <c r="AL294" s="144">
        <v>3</v>
      </c>
      <c r="AM294" s="11">
        <v>7</v>
      </c>
      <c r="AN294" s="105">
        <v>2</v>
      </c>
      <c r="AO294" s="105">
        <v>0</v>
      </c>
      <c r="AP294" s="8" t="s">
        <v>270</v>
      </c>
      <c r="AQ294" s="89">
        <f>SUM(AL294:AO294)</f>
        <v>12</v>
      </c>
      <c r="AR294" s="85" t="str">
        <f>INDEX($AL$2:$AO$2,0,MATCH(MAX(AL294:AO294),AL294:AO294,0))&amp;"/"&amp;INDEX($AG$2:$AJ$2,0,MATCH(MAX(AG294:AJ294),AG294:AJ294,0))</f>
        <v>Eng/Eng</v>
      </c>
      <c r="AS294" s="238">
        <v>4</v>
      </c>
      <c r="AT294" s="197">
        <v>3</v>
      </c>
      <c r="AU294" s="33">
        <v>4</v>
      </c>
      <c r="AV294" s="17">
        <v>2</v>
      </c>
      <c r="AW294" s="19" t="str">
        <f>SUM(AT294:AV294)&amp;IF(ISBLANK(AX294),"","-1")</f>
        <v>9</v>
      </c>
      <c r="AX294" s="64"/>
      <c r="AY294" s="71">
        <v>5</v>
      </c>
      <c r="AZ294" s="11">
        <v>0.15</v>
      </c>
      <c r="BA294" s="243">
        <v>15</v>
      </c>
      <c r="BB294" s="27"/>
      <c r="BC294" s="27" t="s">
        <v>283</v>
      </c>
      <c r="BD294" s="27"/>
      <c r="BE294" s="27"/>
      <c r="BF294" s="54" t="s">
        <v>8</v>
      </c>
      <c r="BH294" s="51"/>
      <c r="BI294" s="64"/>
      <c r="BJ294" s="22"/>
      <c r="BK294" s="9"/>
      <c r="BL294" s="9"/>
      <c r="BM294" s="9"/>
      <c r="BN294" s="68"/>
      <c r="BO294" s="22" t="s">
        <v>413</v>
      </c>
      <c r="BP294" s="9" t="s">
        <v>414</v>
      </c>
      <c r="BQ294" s="9" t="s">
        <v>415</v>
      </c>
      <c r="BR294" s="68"/>
      <c r="BS294" s="9"/>
      <c r="BT294" s="21" t="s">
        <v>682</v>
      </c>
      <c r="BU294" s="22" t="s">
        <v>683</v>
      </c>
      <c r="BV294" s="22" t="s">
        <v>684</v>
      </c>
      <c r="BW294" s="22" t="s">
        <v>685</v>
      </c>
      <c r="BX294" s="22"/>
      <c r="BY294" s="21" t="s">
        <v>684</v>
      </c>
      <c r="BZ294" s="9" t="s">
        <v>684</v>
      </c>
      <c r="CA294" s="9" t="s">
        <v>685</v>
      </c>
      <c r="CB294" s="68" t="s">
        <v>686</v>
      </c>
      <c r="CC294" s="23" t="s">
        <v>654</v>
      </c>
      <c r="CG294" s="14"/>
      <c r="CI294" s="23" t="s">
        <v>83</v>
      </c>
      <c r="CJ294" s="2" t="s">
        <v>658</v>
      </c>
      <c r="CK294" s="2" t="s">
        <v>664</v>
      </c>
      <c r="CL294" s="2" t="s">
        <v>669</v>
      </c>
      <c r="CM294" s="2" t="s">
        <v>678</v>
      </c>
      <c r="CN294" s="2" t="s">
        <v>687</v>
      </c>
      <c r="CT294" s="252" t="s">
        <v>805</v>
      </c>
    </row>
    <row r="295" spans="1:98" ht="26.1" customHeight="1">
      <c r="A295" s="62">
        <v>205</v>
      </c>
      <c r="B295" s="101" t="s">
        <v>1085</v>
      </c>
      <c r="C295" s="103" t="s">
        <v>1362</v>
      </c>
      <c r="D295" s="10" t="s">
        <v>233</v>
      </c>
      <c r="E295" s="195" t="s">
        <v>221</v>
      </c>
      <c r="F295" s="196" t="s">
        <v>714</v>
      </c>
      <c r="G295" s="8">
        <v>5</v>
      </c>
      <c r="H295" s="8" t="s">
        <v>270</v>
      </c>
      <c r="I295" s="2" t="s">
        <v>1604</v>
      </c>
      <c r="J295" s="38">
        <v>40000</v>
      </c>
      <c r="K295" s="7" t="s">
        <v>438</v>
      </c>
      <c r="L295" s="11">
        <v>1.05</v>
      </c>
      <c r="M295" s="11">
        <v>4</v>
      </c>
      <c r="N295" s="11">
        <v>4</v>
      </c>
      <c r="O295" s="7" t="s">
        <v>223</v>
      </c>
      <c r="P295" s="11" t="s">
        <v>270</v>
      </c>
      <c r="Q295" s="16">
        <v>2000</v>
      </c>
      <c r="R295" s="94">
        <f>ROUND((((SUBSTITUTE(SUBSTITUTE(G295,"U",""),"*","")*1000)/SUBSTITUTE(J295,"*",""))*100+(((SUBSTITUTE(SUBSTITUTE(G295,"U",""),"*","")*1000)/SUBSTITUTE(J295,"*",""))*100*((1/60)*Q295)/100)),0)*(L295)</f>
        <v>17.850000000000001</v>
      </c>
      <c r="S295" s="80">
        <f t="shared" si="4"/>
        <v>8</v>
      </c>
      <c r="T295" s="29" t="s">
        <v>731</v>
      </c>
      <c r="U295" s="7" t="s">
        <v>721</v>
      </c>
      <c r="V295" s="7" t="s">
        <v>727</v>
      </c>
      <c r="W295" s="7" t="s">
        <v>728</v>
      </c>
      <c r="X295" s="7" t="s">
        <v>722</v>
      </c>
      <c r="Y295" s="83">
        <f>5-COUNTIF(T295:X295,"-")</f>
        <v>5</v>
      </c>
      <c r="AA295" s="75" t="s">
        <v>727</v>
      </c>
      <c r="AB295" s="75" t="s">
        <v>721</v>
      </c>
      <c r="AC295" s="75" t="s">
        <v>722</v>
      </c>
      <c r="AD295" s="75" t="s">
        <v>731</v>
      </c>
      <c r="AE295" s="75" t="s">
        <v>728</v>
      </c>
      <c r="AG295" s="105">
        <v>2</v>
      </c>
      <c r="AH295" s="105">
        <v>4</v>
      </c>
      <c r="AI295" s="105">
        <v>2</v>
      </c>
      <c r="AJ295" s="70">
        <v>0</v>
      </c>
      <c r="AK295" s="1" t="s">
        <v>270</v>
      </c>
      <c r="AL295" s="144">
        <v>2</v>
      </c>
      <c r="AM295" s="11">
        <v>7</v>
      </c>
      <c r="AN295" s="105">
        <v>3</v>
      </c>
      <c r="AO295" s="105">
        <v>0</v>
      </c>
      <c r="AP295" s="8" t="s">
        <v>270</v>
      </c>
      <c r="AQ295" s="89">
        <f>SUM(AL295:AO295)</f>
        <v>12</v>
      </c>
      <c r="AR295" s="85" t="str">
        <f>INDEX($AL$2:$AO$2,0,MATCH(MAX(AL295:AO295),AL295:AO295,0))&amp;"/"&amp;INDEX($AG$2:$AJ$2,0,MATCH(MAX(AG295:AJ295),AG295:AJ295,0))</f>
        <v>Eng/Eng</v>
      </c>
      <c r="AS295" s="238">
        <v>4</v>
      </c>
      <c r="AT295" s="197">
        <v>2</v>
      </c>
      <c r="AU295" s="33">
        <v>4</v>
      </c>
      <c r="AV295" s="17">
        <v>3</v>
      </c>
      <c r="AW295" s="19" t="str">
        <f>SUM(AT295:AV295)&amp;IF(ISBLANK(AX295),"","-1")</f>
        <v>9</v>
      </c>
      <c r="AX295" s="64"/>
      <c r="AY295" s="71">
        <v>5</v>
      </c>
      <c r="AZ295" s="11">
        <v>0.15</v>
      </c>
      <c r="BA295" s="243">
        <v>15</v>
      </c>
      <c r="BB295" s="27"/>
      <c r="BC295" s="27" t="s">
        <v>283</v>
      </c>
      <c r="BD295" s="27"/>
      <c r="BE295" s="27"/>
      <c r="BF295" s="21" t="s">
        <v>14</v>
      </c>
      <c r="BH295" s="51"/>
      <c r="BI295" s="64"/>
      <c r="BJ295" s="22"/>
      <c r="BK295" s="9"/>
      <c r="BL295" s="9"/>
      <c r="BM295" s="9"/>
      <c r="BN295" s="68"/>
      <c r="BO295" s="22" t="s">
        <v>413</v>
      </c>
      <c r="BP295" s="9" t="s">
        <v>414</v>
      </c>
      <c r="BQ295" s="9" t="s">
        <v>415</v>
      </c>
      <c r="BR295" s="68"/>
      <c r="BS295" s="22"/>
      <c r="BT295" s="21" t="s">
        <v>682</v>
      </c>
      <c r="BU295" s="22" t="s">
        <v>683</v>
      </c>
      <c r="BV295" s="22" t="s">
        <v>684</v>
      </c>
      <c r="BW295" s="22" t="s">
        <v>685</v>
      </c>
      <c r="BX295" s="22"/>
      <c r="BY295" s="21" t="s">
        <v>684</v>
      </c>
      <c r="BZ295" s="9" t="s">
        <v>684</v>
      </c>
      <c r="CA295" s="9" t="s">
        <v>685</v>
      </c>
      <c r="CB295" s="68" t="s">
        <v>686</v>
      </c>
      <c r="CC295" s="23" t="s">
        <v>654</v>
      </c>
      <c r="CG295" s="14"/>
      <c r="CI295" s="23" t="s">
        <v>83</v>
      </c>
      <c r="CJ295" s="2" t="s">
        <v>658</v>
      </c>
      <c r="CK295" s="2" t="s">
        <v>664</v>
      </c>
      <c r="CL295" s="2" t="s">
        <v>669</v>
      </c>
      <c r="CM295" s="2" t="s">
        <v>678</v>
      </c>
      <c r="CN295" s="2" t="s">
        <v>687</v>
      </c>
      <c r="CT295" s="252" t="s">
        <v>805</v>
      </c>
    </row>
    <row r="296" spans="1:98" ht="26.1" customHeight="1">
      <c r="A296" s="63">
        <v>206</v>
      </c>
      <c r="B296" s="101" t="s">
        <v>926</v>
      </c>
      <c r="C296" s="103" t="s">
        <v>1363</v>
      </c>
      <c r="D296" s="181" t="s">
        <v>238</v>
      </c>
      <c r="E296" s="195" t="s">
        <v>221</v>
      </c>
      <c r="F296" s="196" t="s">
        <v>717</v>
      </c>
      <c r="G296" s="8">
        <v>5</v>
      </c>
      <c r="H296" s="8" t="s">
        <v>1794</v>
      </c>
      <c r="I296" s="2" t="s">
        <v>1604</v>
      </c>
      <c r="J296" s="38">
        <v>40500</v>
      </c>
      <c r="K296" s="7" t="s">
        <v>317</v>
      </c>
      <c r="L296" s="11">
        <v>1</v>
      </c>
      <c r="M296" s="11">
        <v>4</v>
      </c>
      <c r="N296" s="11">
        <v>4</v>
      </c>
      <c r="O296" s="7" t="s">
        <v>223</v>
      </c>
      <c r="P296" s="11" t="s">
        <v>270</v>
      </c>
      <c r="Q296" s="16">
        <v>1500</v>
      </c>
      <c r="R296" s="94">
        <f>ROUND((((SUBSTITUTE(SUBSTITUTE(G296,"U",""),"*","")*1000)/SUBSTITUTE(J296,"*",""))*100+(((SUBSTITUTE(SUBSTITUTE(G296,"U",""),"*","")*1000)/SUBSTITUTE(J296,"*",""))*100*((1/60)*Q296)/100)),0)*(L296)</f>
        <v>15</v>
      </c>
      <c r="S296" s="80">
        <f t="shared" si="4"/>
        <v>8</v>
      </c>
      <c r="T296" s="29" t="s">
        <v>735</v>
      </c>
      <c r="U296" s="7" t="s">
        <v>720</v>
      </c>
      <c r="V296" s="7" t="s">
        <v>727</v>
      </c>
      <c r="W296" s="7" t="s">
        <v>723</v>
      </c>
      <c r="X296" s="7" t="s">
        <v>734</v>
      </c>
      <c r="Y296" s="83">
        <f>5-COUNTIF(T296:X296,"-")</f>
        <v>5</v>
      </c>
      <c r="AA296" s="75" t="s">
        <v>727</v>
      </c>
      <c r="AB296" s="75" t="s">
        <v>720</v>
      </c>
      <c r="AC296" s="75" t="s">
        <v>723</v>
      </c>
      <c r="AD296" s="75" t="s">
        <v>734</v>
      </c>
      <c r="AE296" s="75" t="s">
        <v>735</v>
      </c>
      <c r="AG296" s="105">
        <v>3</v>
      </c>
      <c r="AH296" s="105">
        <v>4</v>
      </c>
      <c r="AI296" s="105">
        <v>3</v>
      </c>
      <c r="AJ296" s="70">
        <v>1</v>
      </c>
      <c r="AK296" s="1" t="s">
        <v>270</v>
      </c>
      <c r="AL296" s="144">
        <v>4</v>
      </c>
      <c r="AM296" s="11">
        <v>4</v>
      </c>
      <c r="AN296" s="105">
        <v>3</v>
      </c>
      <c r="AO296" s="105">
        <v>1</v>
      </c>
      <c r="AP296" s="8" t="s">
        <v>270</v>
      </c>
      <c r="AQ296" s="89">
        <f>SUM(AL296:AO296)</f>
        <v>12</v>
      </c>
      <c r="AR296" s="85" t="str">
        <f>INDEX($AL$2:$AO$2,0,MATCH(MAX(AL296:AO296),AL296:AO296,0))&amp;"/"&amp;INDEX($AG$2:$AJ$2,0,MATCH(MAX(AG296:AJ296),AG296:AJ296,0))</f>
        <v>Tac/Eng</v>
      </c>
      <c r="AS296" s="238">
        <v>4</v>
      </c>
      <c r="AT296" s="197">
        <v>3</v>
      </c>
      <c r="AU296" s="197">
        <v>3</v>
      </c>
      <c r="AV296" s="198">
        <v>3</v>
      </c>
      <c r="AW296" s="19" t="str">
        <f>SUM(AT296:AV296)&amp;IF(ISBLANK(AX296),"","-1")</f>
        <v>9-1</v>
      </c>
      <c r="AX296" s="68" t="s">
        <v>702</v>
      </c>
      <c r="AY296" s="71">
        <v>5</v>
      </c>
      <c r="AZ296" s="11">
        <v>0.15</v>
      </c>
      <c r="BA296" s="243">
        <v>30</v>
      </c>
      <c r="BB296" s="27"/>
      <c r="BC296" s="27" t="s">
        <v>283</v>
      </c>
      <c r="BD296" s="27"/>
      <c r="BE296" s="27"/>
      <c r="BF296" s="54" t="s">
        <v>760</v>
      </c>
      <c r="BH296" s="51"/>
      <c r="BI296" s="64"/>
      <c r="BJ296" s="22"/>
      <c r="BK296" s="22"/>
      <c r="BL296" s="22"/>
      <c r="BM296" s="22"/>
      <c r="BN296" s="68"/>
      <c r="BO296" s="22" t="s">
        <v>304</v>
      </c>
      <c r="BP296" s="9" t="s">
        <v>305</v>
      </c>
      <c r="BQ296" s="9" t="s">
        <v>306</v>
      </c>
      <c r="BR296" s="68"/>
      <c r="BS296" s="22"/>
      <c r="BT296" s="20" t="s">
        <v>572</v>
      </c>
      <c r="BU296" s="23" t="s">
        <v>572</v>
      </c>
      <c r="BV296" s="23" t="s">
        <v>572</v>
      </c>
      <c r="BW296" s="23" t="s">
        <v>572</v>
      </c>
      <c r="BY296" s="20" t="s">
        <v>572</v>
      </c>
      <c r="BZ296" s="2" t="s">
        <v>572</v>
      </c>
      <c r="CA296" s="2" t="s">
        <v>572</v>
      </c>
      <c r="CB296" s="69" t="s">
        <v>572</v>
      </c>
      <c r="CC296" s="30" t="s">
        <v>654</v>
      </c>
      <c r="CD296" s="2" t="s">
        <v>701</v>
      </c>
      <c r="CG296" s="14"/>
      <c r="CI296" s="23" t="s">
        <v>83</v>
      </c>
      <c r="CJ296" s="2" t="s">
        <v>658</v>
      </c>
      <c r="CK296" s="2" t="s">
        <v>664</v>
      </c>
      <c r="CL296" s="2" t="s">
        <v>669</v>
      </c>
      <c r="CM296" s="2" t="s">
        <v>678</v>
      </c>
      <c r="CN296" s="2" t="s">
        <v>687</v>
      </c>
      <c r="CT296" s="252" t="s">
        <v>805</v>
      </c>
    </row>
    <row r="297" spans="1:98" s="14" customFormat="1" ht="26.1" customHeight="1">
      <c r="A297" s="184">
        <v>206.2</v>
      </c>
      <c r="B297" s="101" t="s">
        <v>926</v>
      </c>
      <c r="C297" s="103" t="s">
        <v>1363</v>
      </c>
      <c r="D297" s="185" t="s">
        <v>238</v>
      </c>
      <c r="E297" s="263" t="s">
        <v>221</v>
      </c>
      <c r="F297" s="184" t="s">
        <v>717</v>
      </c>
      <c r="G297" s="187" t="s">
        <v>1876</v>
      </c>
      <c r="H297" s="187" t="s">
        <v>1782</v>
      </c>
      <c r="I297" s="2" t="s">
        <v>1604</v>
      </c>
      <c r="J297" s="38">
        <v>54000</v>
      </c>
      <c r="K297" s="7" t="s">
        <v>317</v>
      </c>
      <c r="L297" s="11">
        <v>1</v>
      </c>
      <c r="M297" s="11">
        <v>4</v>
      </c>
      <c r="N297" s="11">
        <v>4</v>
      </c>
      <c r="O297" s="7" t="s">
        <v>223</v>
      </c>
      <c r="P297" s="11" t="s">
        <v>270</v>
      </c>
      <c r="Q297" s="16">
        <v>1500</v>
      </c>
      <c r="R297" s="94">
        <f>ROUND((((SUBSTITUTE(SUBSTITUTE(G297,"U",""),"*","")*1000)/SUBSTITUTE(J297,"*",""))*100+(((SUBSTITUTE(SUBSTITUTE(G297,"U",""),"*","")*1000)/SUBSTITUTE(J297,"*",""))*100*((1/60)*Q297)/100)),0)*(L297)</f>
        <v>12</v>
      </c>
      <c r="S297" s="80">
        <f t="shared" si="4"/>
        <v>8</v>
      </c>
      <c r="T297" s="29" t="s">
        <v>735</v>
      </c>
      <c r="U297" s="7" t="s">
        <v>720</v>
      </c>
      <c r="V297" s="7" t="s">
        <v>727</v>
      </c>
      <c r="W297" s="7" t="s">
        <v>723</v>
      </c>
      <c r="X297" s="7" t="s">
        <v>734</v>
      </c>
      <c r="Y297" s="83">
        <f>5-COUNTIF(T297:X297,"-")</f>
        <v>5</v>
      </c>
      <c r="Z297" s="140"/>
      <c r="AA297" s="75" t="s">
        <v>727</v>
      </c>
      <c r="AB297" s="75" t="s">
        <v>720</v>
      </c>
      <c r="AC297" s="75" t="s">
        <v>723</v>
      </c>
      <c r="AD297" s="75" t="s">
        <v>734</v>
      </c>
      <c r="AE297" s="75" t="s">
        <v>735</v>
      </c>
      <c r="AF297" s="140"/>
      <c r="AG297" s="105">
        <v>3</v>
      </c>
      <c r="AH297" s="105">
        <v>4</v>
      </c>
      <c r="AI297" s="105">
        <v>3</v>
      </c>
      <c r="AJ297" s="70">
        <v>1</v>
      </c>
      <c r="AK297" s="1" t="s">
        <v>270</v>
      </c>
      <c r="AL297" s="144">
        <v>4</v>
      </c>
      <c r="AM297" s="11">
        <v>4</v>
      </c>
      <c r="AN297" s="105">
        <v>3</v>
      </c>
      <c r="AO297" s="105">
        <v>1</v>
      </c>
      <c r="AP297" s="8" t="s">
        <v>270</v>
      </c>
      <c r="AQ297" s="89">
        <f>SUM(AL297:AO297)</f>
        <v>12</v>
      </c>
      <c r="AR297" s="85" t="str">
        <f>INDEX($AL$2:$AO$2,0,MATCH(MAX(AL297:AO297),AL297:AO297,0))&amp;"/"&amp;INDEX($AG$2:$AJ$2,0,MATCH(MAX(AG297:AJ297),AG297:AJ297,0))</f>
        <v>Tac/Eng</v>
      </c>
      <c r="AS297" s="238">
        <v>4</v>
      </c>
      <c r="AT297" s="197">
        <v>3</v>
      </c>
      <c r="AU297" s="197">
        <v>4</v>
      </c>
      <c r="AV297" s="198">
        <v>3</v>
      </c>
      <c r="AW297" s="19" t="str">
        <f>SUM(AT297:AV297)&amp;IF(ISBLANK(AX297),"","-1")</f>
        <v>10-1</v>
      </c>
      <c r="AX297" s="68" t="s">
        <v>702</v>
      </c>
      <c r="AY297" s="71">
        <v>5</v>
      </c>
      <c r="AZ297" s="11">
        <v>0.15</v>
      </c>
      <c r="BA297" s="243">
        <v>30</v>
      </c>
      <c r="BB297" s="27"/>
      <c r="BC297" s="27" t="s">
        <v>283</v>
      </c>
      <c r="BD297" s="27"/>
      <c r="BE297" s="27"/>
      <c r="BF297" s="54" t="s">
        <v>1867</v>
      </c>
      <c r="BG297" s="247" t="s">
        <v>1869</v>
      </c>
      <c r="BH297" s="51"/>
      <c r="BI297" s="64"/>
      <c r="BJ297" s="23" t="s">
        <v>1798</v>
      </c>
      <c r="BK297" s="23" t="s">
        <v>1828</v>
      </c>
      <c r="BL297" s="23" t="s">
        <v>1800</v>
      </c>
      <c r="BM297" s="23" t="s">
        <v>1801</v>
      </c>
      <c r="BN297" s="79" t="s">
        <v>1866</v>
      </c>
      <c r="BO297" s="22" t="s">
        <v>304</v>
      </c>
      <c r="BP297" s="9" t="s">
        <v>305</v>
      </c>
      <c r="BQ297" s="9" t="s">
        <v>306</v>
      </c>
      <c r="BR297" s="68"/>
      <c r="BS297" s="22"/>
      <c r="BT297" s="20" t="s">
        <v>572</v>
      </c>
      <c r="BU297" s="23" t="s">
        <v>572</v>
      </c>
      <c r="BV297" s="23" t="s">
        <v>572</v>
      </c>
      <c r="BW297" s="23" t="s">
        <v>572</v>
      </c>
      <c r="BX297" s="23"/>
      <c r="BY297" s="20" t="s">
        <v>572</v>
      </c>
      <c r="BZ297" s="2" t="s">
        <v>572</v>
      </c>
      <c r="CA297" s="2" t="s">
        <v>572</v>
      </c>
      <c r="CB297" s="69" t="s">
        <v>572</v>
      </c>
      <c r="CC297" s="30" t="s">
        <v>654</v>
      </c>
      <c r="CD297" s="2" t="s">
        <v>701</v>
      </c>
      <c r="CE297" s="2"/>
      <c r="CF297" s="2"/>
      <c r="CH297" s="69"/>
      <c r="CI297" s="23" t="s">
        <v>83</v>
      </c>
      <c r="CJ297" s="2" t="s">
        <v>658</v>
      </c>
      <c r="CK297" s="2" t="s">
        <v>664</v>
      </c>
      <c r="CL297" s="2" t="s">
        <v>669</v>
      </c>
      <c r="CM297" s="2" t="s">
        <v>678</v>
      </c>
      <c r="CN297" s="2" t="s">
        <v>687</v>
      </c>
      <c r="CO297" s="2"/>
      <c r="CP297" s="2"/>
      <c r="CQ297" s="2"/>
      <c r="CR297" s="2"/>
      <c r="CS297" s="2"/>
      <c r="CT297" s="252" t="s">
        <v>805</v>
      </c>
    </row>
    <row r="298" spans="1:98" ht="26.1" customHeight="1">
      <c r="A298" s="63">
        <v>207</v>
      </c>
      <c r="B298" s="101" t="s">
        <v>927</v>
      </c>
      <c r="C298" s="103" t="s">
        <v>1326</v>
      </c>
      <c r="D298" s="181" t="s">
        <v>239</v>
      </c>
      <c r="E298" s="195" t="s">
        <v>221</v>
      </c>
      <c r="F298" s="196" t="s">
        <v>717</v>
      </c>
      <c r="G298" s="8">
        <v>5</v>
      </c>
      <c r="H298" s="8" t="s">
        <v>1794</v>
      </c>
      <c r="I298" s="2" t="s">
        <v>1604</v>
      </c>
      <c r="J298" s="38">
        <v>40000</v>
      </c>
      <c r="K298" s="7" t="s">
        <v>681</v>
      </c>
      <c r="L298" s="11">
        <v>1.05</v>
      </c>
      <c r="M298" s="11">
        <v>4</v>
      </c>
      <c r="N298" s="11">
        <v>4</v>
      </c>
      <c r="O298" s="7" t="s">
        <v>223</v>
      </c>
      <c r="P298" s="11" t="s">
        <v>270</v>
      </c>
      <c r="Q298" s="16">
        <v>2000</v>
      </c>
      <c r="R298" s="94">
        <f>ROUND((((SUBSTITUTE(SUBSTITUTE(G298,"U",""),"*","")*1000)/SUBSTITUTE(J298,"*",""))*100+(((SUBSTITUTE(SUBSTITUTE(G298,"U",""),"*","")*1000)/SUBSTITUTE(J298,"*",""))*100*((1/60)*Q298)/100)),0)*(L298)</f>
        <v>17.850000000000001</v>
      </c>
      <c r="S298" s="80">
        <f t="shared" si="4"/>
        <v>8</v>
      </c>
      <c r="T298" s="29" t="s">
        <v>735</v>
      </c>
      <c r="U298" s="7" t="s">
        <v>731</v>
      </c>
      <c r="V298" s="7" t="s">
        <v>727</v>
      </c>
      <c r="W298" s="7" t="s">
        <v>722</v>
      </c>
      <c r="X298" s="7" t="s">
        <v>730</v>
      </c>
      <c r="Y298" s="83">
        <f>5-COUNTIF(T298:X298,"-")</f>
        <v>5</v>
      </c>
      <c r="AA298" s="75" t="s">
        <v>727</v>
      </c>
      <c r="AB298" s="75" t="s">
        <v>730</v>
      </c>
      <c r="AC298" s="75" t="s">
        <v>722</v>
      </c>
      <c r="AD298" s="75" t="s">
        <v>731</v>
      </c>
      <c r="AE298" s="75" t="s">
        <v>735</v>
      </c>
      <c r="AG298" s="105">
        <v>2</v>
      </c>
      <c r="AH298" s="105">
        <v>4</v>
      </c>
      <c r="AI298" s="105">
        <v>2</v>
      </c>
      <c r="AJ298" s="70">
        <v>3</v>
      </c>
      <c r="AK298" s="1" t="s">
        <v>270</v>
      </c>
      <c r="AL298" s="144">
        <v>3</v>
      </c>
      <c r="AM298" s="11">
        <v>4</v>
      </c>
      <c r="AN298" s="105">
        <v>2</v>
      </c>
      <c r="AO298" s="105">
        <v>3</v>
      </c>
      <c r="AP298" s="8" t="s">
        <v>270</v>
      </c>
      <c r="AQ298" s="89">
        <f>SUM(AL298:AO298)</f>
        <v>12</v>
      </c>
      <c r="AR298" s="85" t="str">
        <f>INDEX($AL$2:$AO$2,0,MATCH(MAX(AL298:AO298),AL298:AO298,0))&amp;"/"&amp;INDEX($AG$2:$AJ$2,0,MATCH(MAX(AG298:AJ298),AG298:AJ298,0))</f>
        <v>Eng/Eng</v>
      </c>
      <c r="AS298" s="238">
        <v>4</v>
      </c>
      <c r="AT298" s="197">
        <v>3</v>
      </c>
      <c r="AU298" s="197">
        <v>4</v>
      </c>
      <c r="AV298" s="198">
        <v>2</v>
      </c>
      <c r="AW298" s="19" t="str">
        <f>SUM(AT298:AV298)&amp;IF(ISBLANK(AX298),"","-1")</f>
        <v>9-1</v>
      </c>
      <c r="AX298" s="96" t="s">
        <v>704</v>
      </c>
      <c r="AY298" s="71">
        <v>5</v>
      </c>
      <c r="AZ298" s="11">
        <v>0.15</v>
      </c>
      <c r="BA298" s="270">
        <v>15</v>
      </c>
      <c r="BB298" s="30" t="s">
        <v>276</v>
      </c>
      <c r="BC298" s="27" t="s">
        <v>283</v>
      </c>
      <c r="BD298" s="27"/>
      <c r="BE298" s="27"/>
      <c r="BF298" s="54" t="s">
        <v>17</v>
      </c>
      <c r="BH298" s="51"/>
      <c r="BI298" s="64"/>
      <c r="BJ298" s="22"/>
      <c r="BK298" s="22"/>
      <c r="BL298" s="22"/>
      <c r="BM298" s="22"/>
      <c r="BN298" s="68"/>
      <c r="BO298" s="22" t="s">
        <v>304</v>
      </c>
      <c r="BP298" s="9" t="s">
        <v>305</v>
      </c>
      <c r="BQ298" s="9" t="s">
        <v>306</v>
      </c>
      <c r="BR298" s="68"/>
      <c r="BS298" s="22"/>
      <c r="BT298" s="20" t="s">
        <v>572</v>
      </c>
      <c r="BU298" s="23" t="s">
        <v>572</v>
      </c>
      <c r="BV298" s="23" t="s">
        <v>572</v>
      </c>
      <c r="BW298" s="23" t="s">
        <v>572</v>
      </c>
      <c r="BY298" s="20" t="s">
        <v>572</v>
      </c>
      <c r="BZ298" s="2" t="s">
        <v>572</v>
      </c>
      <c r="CA298" s="2" t="s">
        <v>572</v>
      </c>
      <c r="CB298" s="69" t="s">
        <v>572</v>
      </c>
      <c r="CC298" s="30" t="s">
        <v>654</v>
      </c>
      <c r="CD298" s="4" t="s">
        <v>703</v>
      </c>
      <c r="CG298" s="14"/>
      <c r="CI298" s="23" t="s">
        <v>83</v>
      </c>
      <c r="CJ298" s="2" t="s">
        <v>658</v>
      </c>
      <c r="CK298" s="2" t="s">
        <v>664</v>
      </c>
      <c r="CL298" s="2" t="s">
        <v>669</v>
      </c>
      <c r="CM298" s="2" t="s">
        <v>678</v>
      </c>
      <c r="CN298" s="2" t="s">
        <v>687</v>
      </c>
      <c r="CT298" s="252" t="s">
        <v>805</v>
      </c>
    </row>
    <row r="299" spans="1:98" ht="26.1" customHeight="1">
      <c r="A299" s="184">
        <v>207.2</v>
      </c>
      <c r="B299" s="101" t="s">
        <v>927</v>
      </c>
      <c r="C299" s="103" t="s">
        <v>1326</v>
      </c>
      <c r="D299" s="185" t="s">
        <v>239</v>
      </c>
      <c r="E299" s="263" t="s">
        <v>221</v>
      </c>
      <c r="F299" s="184" t="s">
        <v>717</v>
      </c>
      <c r="G299" s="187" t="s">
        <v>1876</v>
      </c>
      <c r="H299" s="187" t="s">
        <v>1782</v>
      </c>
      <c r="I299" s="2" t="s">
        <v>1604</v>
      </c>
      <c r="J299" s="38">
        <v>53333.3</v>
      </c>
      <c r="K299" s="7" t="s">
        <v>681</v>
      </c>
      <c r="L299" s="11">
        <v>1.05</v>
      </c>
      <c r="M299" s="11">
        <v>4</v>
      </c>
      <c r="N299" s="11">
        <v>4</v>
      </c>
      <c r="O299" s="7" t="s">
        <v>223</v>
      </c>
      <c r="P299" s="11" t="s">
        <v>270</v>
      </c>
      <c r="Q299" s="16">
        <v>2000</v>
      </c>
      <c r="R299" s="94">
        <f>ROUND((((SUBSTITUTE(SUBSTITUTE(G299,"U",""),"*","")*1000)/SUBSTITUTE(J299,"*",""))*100+(((SUBSTITUTE(SUBSTITUTE(G299,"U",""),"*","")*1000)/SUBSTITUTE(J299,"*",""))*100*((1/60)*Q299)/100)),0)*(L299)</f>
        <v>13.65</v>
      </c>
      <c r="S299" s="80">
        <f t="shared" si="4"/>
        <v>8</v>
      </c>
      <c r="T299" s="29" t="s">
        <v>735</v>
      </c>
      <c r="U299" s="7" t="s">
        <v>731</v>
      </c>
      <c r="V299" s="7" t="s">
        <v>727</v>
      </c>
      <c r="W299" s="7" t="s">
        <v>722</v>
      </c>
      <c r="X299" s="7" t="s">
        <v>730</v>
      </c>
      <c r="Y299" s="83">
        <f>5-COUNTIF(T299:X299,"-")</f>
        <v>5</v>
      </c>
      <c r="AA299" s="75" t="s">
        <v>727</v>
      </c>
      <c r="AB299" s="75" t="s">
        <v>730</v>
      </c>
      <c r="AC299" s="75" t="s">
        <v>722</v>
      </c>
      <c r="AD299" s="75" t="s">
        <v>731</v>
      </c>
      <c r="AE299" s="75" t="s">
        <v>735</v>
      </c>
      <c r="AG299" s="105">
        <v>2</v>
      </c>
      <c r="AH299" s="105">
        <v>4</v>
      </c>
      <c r="AI299" s="105">
        <v>2</v>
      </c>
      <c r="AJ299" s="70">
        <v>3</v>
      </c>
      <c r="AK299" s="1" t="s">
        <v>270</v>
      </c>
      <c r="AL299" s="144">
        <v>3</v>
      </c>
      <c r="AM299" s="11">
        <v>4</v>
      </c>
      <c r="AN299" s="105">
        <v>2</v>
      </c>
      <c r="AO299" s="105">
        <v>3</v>
      </c>
      <c r="AP299" s="8" t="s">
        <v>270</v>
      </c>
      <c r="AQ299" s="89">
        <f>SUM(AL299:AO299)</f>
        <v>12</v>
      </c>
      <c r="AR299" s="85" t="str">
        <f>INDEX($AL$2:$AO$2,0,MATCH(MAX(AL299:AO299),AL299:AO299,0))&amp;"/"&amp;INDEX($AG$2:$AJ$2,0,MATCH(MAX(AG299:AJ299),AG299:AJ299,0))</f>
        <v>Eng/Eng</v>
      </c>
      <c r="AS299" s="238">
        <v>4</v>
      </c>
      <c r="AT299" s="197">
        <v>4</v>
      </c>
      <c r="AU299" s="197">
        <v>4</v>
      </c>
      <c r="AV299" s="198">
        <v>2</v>
      </c>
      <c r="AW299" s="19" t="str">
        <f>SUM(AT299:AV299)&amp;IF(ISBLANK(AX299),"","-1")</f>
        <v>10-1</v>
      </c>
      <c r="AX299" s="96" t="s">
        <v>704</v>
      </c>
      <c r="AY299" s="71">
        <v>5</v>
      </c>
      <c r="AZ299" s="11">
        <v>0.15</v>
      </c>
      <c r="BA299" s="270">
        <v>15</v>
      </c>
      <c r="BB299" s="30" t="s">
        <v>276</v>
      </c>
      <c r="BC299" s="27" t="s">
        <v>283</v>
      </c>
      <c r="BD299" s="27"/>
      <c r="BE299" s="27"/>
      <c r="BF299" s="54" t="s">
        <v>1874</v>
      </c>
      <c r="BG299" s="247" t="s">
        <v>1869</v>
      </c>
      <c r="BH299" s="51"/>
      <c r="BI299" s="64"/>
      <c r="BJ299" s="23" t="s">
        <v>1798</v>
      </c>
      <c r="BK299" s="23" t="s">
        <v>1828</v>
      </c>
      <c r="BL299" s="23" t="s">
        <v>1800</v>
      </c>
      <c r="BM299" s="23" t="s">
        <v>1801</v>
      </c>
      <c r="BN299" s="79" t="s">
        <v>1866</v>
      </c>
      <c r="BO299" s="22" t="s">
        <v>304</v>
      </c>
      <c r="BP299" s="9" t="s">
        <v>305</v>
      </c>
      <c r="BQ299" s="9" t="s">
        <v>306</v>
      </c>
      <c r="BR299" s="68"/>
      <c r="BS299" s="22"/>
      <c r="BT299" s="20" t="s">
        <v>572</v>
      </c>
      <c r="BU299" s="23" t="s">
        <v>572</v>
      </c>
      <c r="BV299" s="23" t="s">
        <v>572</v>
      </c>
      <c r="BW299" s="23" t="s">
        <v>572</v>
      </c>
      <c r="BY299" s="20" t="s">
        <v>572</v>
      </c>
      <c r="BZ299" s="2" t="s">
        <v>572</v>
      </c>
      <c r="CA299" s="2" t="s">
        <v>572</v>
      </c>
      <c r="CB299" s="69" t="s">
        <v>572</v>
      </c>
      <c r="CC299" s="30" t="s">
        <v>654</v>
      </c>
      <c r="CD299" s="4" t="s">
        <v>703</v>
      </c>
      <c r="CG299" s="14"/>
      <c r="CI299" s="23" t="s">
        <v>83</v>
      </c>
      <c r="CJ299" s="2" t="s">
        <v>658</v>
      </c>
      <c r="CK299" s="2" t="s">
        <v>664</v>
      </c>
      <c r="CL299" s="2" t="s">
        <v>669</v>
      </c>
      <c r="CM299" s="2" t="s">
        <v>678</v>
      </c>
      <c r="CN299" s="2" t="s">
        <v>687</v>
      </c>
      <c r="CT299" s="252" t="s">
        <v>805</v>
      </c>
    </row>
    <row r="300" spans="1:98" ht="26.1" customHeight="1">
      <c r="A300" s="63">
        <v>208</v>
      </c>
      <c r="B300" s="101" t="s">
        <v>928</v>
      </c>
      <c r="C300" s="103" t="s">
        <v>1364</v>
      </c>
      <c r="D300" s="181" t="s">
        <v>125</v>
      </c>
      <c r="E300" s="195" t="s">
        <v>221</v>
      </c>
      <c r="F300" s="196" t="s">
        <v>717</v>
      </c>
      <c r="G300" s="8">
        <v>5</v>
      </c>
      <c r="H300" s="8" t="s">
        <v>1794</v>
      </c>
      <c r="I300" s="2" t="s">
        <v>1604</v>
      </c>
      <c r="J300" s="38">
        <v>44550</v>
      </c>
      <c r="K300" s="7" t="s">
        <v>328</v>
      </c>
      <c r="L300" s="11">
        <v>1.1000000000000001</v>
      </c>
      <c r="M300" s="11">
        <v>4</v>
      </c>
      <c r="N300" s="11">
        <v>4</v>
      </c>
      <c r="O300" s="7" t="s">
        <v>223</v>
      </c>
      <c r="P300" s="11" t="s">
        <v>270</v>
      </c>
      <c r="Q300" s="16">
        <v>1500</v>
      </c>
      <c r="R300" s="94">
        <f>ROUND((((SUBSTITUTE(SUBSTITUTE(G300,"U",""),"*","")*1000)/SUBSTITUTE(J300,"*",""))*100+(((SUBSTITUTE(SUBSTITUTE(G300,"U",""),"*","")*1000)/SUBSTITUTE(J300,"*",""))*100*((1/60)*Q300)/100)),0)*(L300)</f>
        <v>15.400000000000002</v>
      </c>
      <c r="S300" s="80">
        <f t="shared" si="4"/>
        <v>8</v>
      </c>
      <c r="T300" s="29" t="s">
        <v>720</v>
      </c>
      <c r="U300" s="7" t="s">
        <v>735</v>
      </c>
      <c r="V300" s="7" t="s">
        <v>727</v>
      </c>
      <c r="W300" s="7" t="s">
        <v>723</v>
      </c>
      <c r="X300" s="7" t="s">
        <v>734</v>
      </c>
      <c r="Y300" s="83">
        <f>5-COUNTIF(T300:X300,"-")</f>
        <v>5</v>
      </c>
      <c r="AA300" s="75" t="s">
        <v>727</v>
      </c>
      <c r="AB300" s="75" t="s">
        <v>723</v>
      </c>
      <c r="AC300" s="75" t="s">
        <v>720</v>
      </c>
      <c r="AD300" s="75" t="s">
        <v>734</v>
      </c>
      <c r="AE300" s="75" t="s">
        <v>735</v>
      </c>
      <c r="AG300" s="105">
        <v>3</v>
      </c>
      <c r="AH300" s="105">
        <v>4</v>
      </c>
      <c r="AI300" s="105">
        <v>3</v>
      </c>
      <c r="AJ300" s="70">
        <v>1</v>
      </c>
      <c r="AK300" s="1" t="s">
        <v>270</v>
      </c>
      <c r="AL300" s="144">
        <v>4</v>
      </c>
      <c r="AM300" s="11">
        <v>4</v>
      </c>
      <c r="AN300" s="105">
        <v>3</v>
      </c>
      <c r="AO300" s="105">
        <v>1</v>
      </c>
      <c r="AP300" s="8" t="s">
        <v>270</v>
      </c>
      <c r="AQ300" s="89">
        <f>SUM(AL300:AO300)</f>
        <v>12</v>
      </c>
      <c r="AR300" s="85" t="str">
        <f>INDEX($AL$2:$AO$2,0,MATCH(MAX(AL300:AO300),AL300:AO300,0))&amp;"/"&amp;INDEX($AG$2:$AJ$2,0,MATCH(MAX(AG300:AJ300),AG300:AJ300,0))</f>
        <v>Tac/Eng</v>
      </c>
      <c r="AS300" s="238">
        <v>4</v>
      </c>
      <c r="AT300" s="197">
        <v>3</v>
      </c>
      <c r="AU300" s="197">
        <v>4</v>
      </c>
      <c r="AV300" s="198">
        <v>3</v>
      </c>
      <c r="AW300" s="19" t="str">
        <f>SUM(AT300:AV300)&amp;IF(ISBLANK(AX300),"","-1")</f>
        <v>10</v>
      </c>
      <c r="AX300" s="64"/>
      <c r="AY300" s="71">
        <v>5.5</v>
      </c>
      <c r="AZ300" s="11">
        <v>0.15</v>
      </c>
      <c r="BA300" s="243">
        <v>30</v>
      </c>
      <c r="BB300" s="30" t="s">
        <v>276</v>
      </c>
      <c r="BC300" s="27" t="s">
        <v>283</v>
      </c>
      <c r="BD300" s="27"/>
      <c r="BE300" s="27"/>
      <c r="BF300" s="54" t="s">
        <v>825</v>
      </c>
      <c r="BG300" s="246">
        <v>4</v>
      </c>
      <c r="BH300" s="51"/>
      <c r="BI300" s="64"/>
      <c r="BJ300" s="22"/>
      <c r="BK300" s="22"/>
      <c r="BL300" s="22"/>
      <c r="BM300" s="22"/>
      <c r="BN300" s="68"/>
      <c r="BO300" s="22" t="s">
        <v>304</v>
      </c>
      <c r="BP300" s="9" t="s">
        <v>305</v>
      </c>
      <c r="BQ300" s="9" t="s">
        <v>306</v>
      </c>
      <c r="BR300" s="68"/>
      <c r="BS300" s="9"/>
      <c r="BT300" s="20" t="s">
        <v>572</v>
      </c>
      <c r="BU300" s="23" t="s">
        <v>572</v>
      </c>
      <c r="BV300" s="23" t="s">
        <v>572</v>
      </c>
      <c r="BW300" s="23" t="s">
        <v>572</v>
      </c>
      <c r="BY300" s="20" t="s">
        <v>572</v>
      </c>
      <c r="BZ300" s="2" t="s">
        <v>572</v>
      </c>
      <c r="CA300" s="2" t="s">
        <v>572</v>
      </c>
      <c r="CB300" s="69" t="s">
        <v>572</v>
      </c>
      <c r="CC300" s="23" t="s">
        <v>83</v>
      </c>
      <c r="CG300" s="14"/>
      <c r="CI300" s="23" t="s">
        <v>83</v>
      </c>
      <c r="CJ300" s="2" t="s">
        <v>658</v>
      </c>
      <c r="CK300" s="2" t="s">
        <v>664</v>
      </c>
      <c r="CL300" s="2" t="s">
        <v>669</v>
      </c>
      <c r="CM300" s="2" t="s">
        <v>678</v>
      </c>
      <c r="CN300" s="2" t="s">
        <v>687</v>
      </c>
      <c r="CT300" s="252" t="s">
        <v>805</v>
      </c>
    </row>
    <row r="301" spans="1:98" ht="26.1" customHeight="1">
      <c r="A301" s="184">
        <v>208.2</v>
      </c>
      <c r="B301" s="101" t="s">
        <v>928</v>
      </c>
      <c r="C301" s="103" t="s">
        <v>1364</v>
      </c>
      <c r="D301" s="185" t="s">
        <v>125</v>
      </c>
      <c r="E301" s="263" t="s">
        <v>221</v>
      </c>
      <c r="F301" s="184" t="s">
        <v>717</v>
      </c>
      <c r="G301" s="187" t="s">
        <v>1876</v>
      </c>
      <c r="H301" s="187" t="s">
        <v>1782</v>
      </c>
      <c r="I301" s="2" t="s">
        <v>1604</v>
      </c>
      <c r="J301" s="38">
        <v>59400</v>
      </c>
      <c r="K301" s="7" t="s">
        <v>328</v>
      </c>
      <c r="L301" s="11">
        <v>1.1000000000000001</v>
      </c>
      <c r="M301" s="11">
        <v>4</v>
      </c>
      <c r="N301" s="11">
        <v>4</v>
      </c>
      <c r="O301" s="7" t="s">
        <v>223</v>
      </c>
      <c r="P301" s="11" t="s">
        <v>270</v>
      </c>
      <c r="Q301" s="16">
        <v>1500</v>
      </c>
      <c r="R301" s="94">
        <f>ROUND((((SUBSTITUTE(SUBSTITUTE(G301,"U",""),"*","")*1000)/SUBSTITUTE(J301,"*",""))*100+(((SUBSTITUTE(SUBSTITUTE(G301,"U",""),"*","")*1000)/SUBSTITUTE(J301,"*",""))*100*((1/60)*Q301)/100)),0)*(L301)</f>
        <v>12.100000000000001</v>
      </c>
      <c r="S301" s="80">
        <f t="shared" si="4"/>
        <v>8</v>
      </c>
      <c r="T301" s="29" t="s">
        <v>720</v>
      </c>
      <c r="U301" s="7" t="s">
        <v>735</v>
      </c>
      <c r="V301" s="7" t="s">
        <v>727</v>
      </c>
      <c r="W301" s="7" t="s">
        <v>723</v>
      </c>
      <c r="X301" s="7" t="s">
        <v>734</v>
      </c>
      <c r="Y301" s="83">
        <f>5-COUNTIF(T301:X301,"-")</f>
        <v>5</v>
      </c>
      <c r="AA301" s="75" t="s">
        <v>727</v>
      </c>
      <c r="AB301" s="75" t="s">
        <v>723</v>
      </c>
      <c r="AC301" s="75" t="s">
        <v>720</v>
      </c>
      <c r="AD301" s="75" t="s">
        <v>734</v>
      </c>
      <c r="AE301" s="75" t="s">
        <v>735</v>
      </c>
      <c r="AG301" s="105">
        <v>3</v>
      </c>
      <c r="AH301" s="105">
        <v>4</v>
      </c>
      <c r="AI301" s="105">
        <v>3</v>
      </c>
      <c r="AJ301" s="70">
        <v>1</v>
      </c>
      <c r="AK301" s="1" t="s">
        <v>270</v>
      </c>
      <c r="AL301" s="144">
        <v>4</v>
      </c>
      <c r="AM301" s="11">
        <v>4</v>
      </c>
      <c r="AN301" s="105">
        <v>3</v>
      </c>
      <c r="AO301" s="105">
        <v>1</v>
      </c>
      <c r="AP301" s="8" t="s">
        <v>270</v>
      </c>
      <c r="AQ301" s="89">
        <f>SUM(AL301:AO301)</f>
        <v>12</v>
      </c>
      <c r="AR301" s="85" t="str">
        <f>INDEX($AL$2:$AO$2,0,MATCH(MAX(AL301:AO301),AL301:AO301,0))&amp;"/"&amp;INDEX($AG$2:$AJ$2,0,MATCH(MAX(AG301:AJ301),AG301:AJ301,0))</f>
        <v>Tac/Eng</v>
      </c>
      <c r="AS301" s="238">
        <v>4</v>
      </c>
      <c r="AT301" s="197">
        <v>3</v>
      </c>
      <c r="AU301" s="197">
        <v>5</v>
      </c>
      <c r="AV301" s="198">
        <v>3</v>
      </c>
      <c r="AW301" s="19" t="str">
        <f>SUM(AT301:AV301)&amp;IF(ISBLANK(AX301),"","-1")</f>
        <v>11</v>
      </c>
      <c r="AX301" s="64"/>
      <c r="AY301" s="71">
        <v>5.5</v>
      </c>
      <c r="AZ301" s="11">
        <v>0.15</v>
      </c>
      <c r="BA301" s="243">
        <v>30</v>
      </c>
      <c r="BB301" s="30" t="s">
        <v>276</v>
      </c>
      <c r="BC301" s="27" t="s">
        <v>283</v>
      </c>
      <c r="BD301" s="27"/>
      <c r="BE301" s="27"/>
      <c r="BF301" s="54" t="s">
        <v>1875</v>
      </c>
      <c r="BG301" s="247" t="s">
        <v>1870</v>
      </c>
      <c r="BH301" s="51"/>
      <c r="BI301" s="64"/>
      <c r="BJ301" s="23" t="s">
        <v>1798</v>
      </c>
      <c r="BK301" s="23" t="s">
        <v>1828</v>
      </c>
      <c r="BL301" s="23" t="s">
        <v>1800</v>
      </c>
      <c r="BM301" s="23" t="s">
        <v>1801</v>
      </c>
      <c r="BN301" s="79" t="s">
        <v>1866</v>
      </c>
      <c r="BO301" s="22" t="s">
        <v>304</v>
      </c>
      <c r="BP301" s="9" t="s">
        <v>305</v>
      </c>
      <c r="BQ301" s="9" t="s">
        <v>306</v>
      </c>
      <c r="BR301" s="68"/>
      <c r="BS301" s="9"/>
      <c r="BT301" s="20" t="s">
        <v>572</v>
      </c>
      <c r="BU301" s="23" t="s">
        <v>572</v>
      </c>
      <c r="BV301" s="23" t="s">
        <v>572</v>
      </c>
      <c r="BW301" s="23" t="s">
        <v>572</v>
      </c>
      <c r="BY301" s="20" t="s">
        <v>572</v>
      </c>
      <c r="BZ301" s="2" t="s">
        <v>572</v>
      </c>
      <c r="CA301" s="2" t="s">
        <v>572</v>
      </c>
      <c r="CB301" s="69" t="s">
        <v>572</v>
      </c>
      <c r="CC301" s="23" t="s">
        <v>83</v>
      </c>
      <c r="CG301" s="14"/>
      <c r="CI301" s="23" t="s">
        <v>83</v>
      </c>
      <c r="CJ301" s="2" t="s">
        <v>658</v>
      </c>
      <c r="CK301" s="2" t="s">
        <v>664</v>
      </c>
      <c r="CL301" s="2" t="s">
        <v>669</v>
      </c>
      <c r="CM301" s="2" t="s">
        <v>678</v>
      </c>
      <c r="CN301" s="2" t="s">
        <v>687</v>
      </c>
      <c r="CT301" s="252" t="s">
        <v>805</v>
      </c>
    </row>
    <row r="302" spans="1:98" s="14" customFormat="1" ht="26.1" customHeight="1">
      <c r="A302" s="63">
        <v>209</v>
      </c>
      <c r="B302" s="101" t="s">
        <v>929</v>
      </c>
      <c r="C302" s="103" t="s">
        <v>1327</v>
      </c>
      <c r="D302" s="181" t="s">
        <v>126</v>
      </c>
      <c r="E302" s="195" t="s">
        <v>221</v>
      </c>
      <c r="F302" s="196" t="s">
        <v>717</v>
      </c>
      <c r="G302" s="8">
        <v>5</v>
      </c>
      <c r="H302" s="8" t="s">
        <v>1794</v>
      </c>
      <c r="I302" s="2" t="s">
        <v>1604</v>
      </c>
      <c r="J302" s="38">
        <v>44000</v>
      </c>
      <c r="K302" s="7" t="s">
        <v>509</v>
      </c>
      <c r="L302" s="11">
        <v>1.1499999999999999</v>
      </c>
      <c r="M302" s="11">
        <v>4</v>
      </c>
      <c r="N302" s="11">
        <v>4</v>
      </c>
      <c r="O302" s="7" t="s">
        <v>223</v>
      </c>
      <c r="P302" s="11" t="s">
        <v>270</v>
      </c>
      <c r="Q302" s="16">
        <v>2000</v>
      </c>
      <c r="R302" s="94">
        <f>ROUND((((SUBSTITUTE(SUBSTITUTE(G302,"U",""),"*","")*1000)/SUBSTITUTE(J302,"*",""))*100+(((SUBSTITUTE(SUBSTITUTE(G302,"U",""),"*","")*1000)/SUBSTITUTE(J302,"*",""))*100*((1/60)*Q302)/100)),0)*(L302)</f>
        <v>17.25</v>
      </c>
      <c r="S302" s="80">
        <f t="shared" si="4"/>
        <v>8</v>
      </c>
      <c r="T302" s="29" t="s">
        <v>735</v>
      </c>
      <c r="U302" s="7" t="s">
        <v>731</v>
      </c>
      <c r="V302" s="7" t="s">
        <v>727</v>
      </c>
      <c r="W302" s="7" t="s">
        <v>722</v>
      </c>
      <c r="X302" s="7" t="s">
        <v>730</v>
      </c>
      <c r="Y302" s="83">
        <f>5-COUNTIF(T302:X302,"-")</f>
        <v>5</v>
      </c>
      <c r="Z302" s="140"/>
      <c r="AA302" s="75" t="s">
        <v>727</v>
      </c>
      <c r="AB302" s="75" t="s">
        <v>730</v>
      </c>
      <c r="AC302" s="75" t="s">
        <v>735</v>
      </c>
      <c r="AD302" s="75" t="s">
        <v>731</v>
      </c>
      <c r="AE302" s="75" t="s">
        <v>722</v>
      </c>
      <c r="AF302" s="140"/>
      <c r="AG302" s="105">
        <v>2</v>
      </c>
      <c r="AH302" s="105">
        <v>4</v>
      </c>
      <c r="AI302" s="105">
        <v>2</v>
      </c>
      <c r="AJ302" s="70">
        <v>3</v>
      </c>
      <c r="AK302" s="1" t="s">
        <v>270</v>
      </c>
      <c r="AL302" s="144">
        <v>3</v>
      </c>
      <c r="AM302" s="11">
        <v>4</v>
      </c>
      <c r="AN302" s="105">
        <v>2</v>
      </c>
      <c r="AO302" s="105">
        <v>3</v>
      </c>
      <c r="AP302" s="8" t="s">
        <v>270</v>
      </c>
      <c r="AQ302" s="89">
        <f>SUM(AL302:AO302)</f>
        <v>12</v>
      </c>
      <c r="AR302" s="85" t="str">
        <f>INDEX($AL$2:$AO$2,0,MATCH(MAX(AL302:AO302),AL302:AO302,0))&amp;"/"&amp;INDEX($AG$2:$AJ$2,0,MATCH(MAX(AG302:AJ302),AG302:AJ302,0))</f>
        <v>Eng/Eng</v>
      </c>
      <c r="AS302" s="238">
        <v>4</v>
      </c>
      <c r="AT302" s="197">
        <v>3</v>
      </c>
      <c r="AU302" s="197">
        <v>5</v>
      </c>
      <c r="AV302" s="198">
        <v>2</v>
      </c>
      <c r="AW302" s="19" t="str">
        <f>SUM(AT302:AV302)&amp;IF(ISBLANK(AX302),"","-1")</f>
        <v>10</v>
      </c>
      <c r="AX302" s="64"/>
      <c r="AY302" s="71">
        <v>5.5</v>
      </c>
      <c r="AZ302" s="11">
        <v>0.15</v>
      </c>
      <c r="BA302" s="243">
        <v>15</v>
      </c>
      <c r="BB302" s="30" t="s">
        <v>276</v>
      </c>
      <c r="BC302" s="27" t="s">
        <v>283</v>
      </c>
      <c r="BD302" s="27"/>
      <c r="BE302" s="27"/>
      <c r="BF302" s="54" t="s">
        <v>825</v>
      </c>
      <c r="BG302" s="246">
        <v>4</v>
      </c>
      <c r="BH302" s="51"/>
      <c r="BI302" s="64"/>
      <c r="BJ302" s="22"/>
      <c r="BK302" s="22"/>
      <c r="BL302" s="22"/>
      <c r="BM302" s="22"/>
      <c r="BN302" s="68"/>
      <c r="BO302" s="22" t="s">
        <v>304</v>
      </c>
      <c r="BP302" s="9" t="s">
        <v>305</v>
      </c>
      <c r="BQ302" s="9" t="s">
        <v>306</v>
      </c>
      <c r="BR302" s="68"/>
      <c r="BS302" s="9"/>
      <c r="BT302" s="20" t="s">
        <v>572</v>
      </c>
      <c r="BU302" s="23" t="s">
        <v>572</v>
      </c>
      <c r="BV302" s="23" t="s">
        <v>572</v>
      </c>
      <c r="BW302" s="23" t="s">
        <v>572</v>
      </c>
      <c r="BX302" s="23"/>
      <c r="BY302" s="20" t="s">
        <v>572</v>
      </c>
      <c r="BZ302" s="2" t="s">
        <v>572</v>
      </c>
      <c r="CA302" s="2" t="s">
        <v>572</v>
      </c>
      <c r="CB302" s="69" t="s">
        <v>572</v>
      </c>
      <c r="CC302" s="23" t="s">
        <v>654</v>
      </c>
      <c r="CD302" s="2"/>
      <c r="CE302" s="2"/>
      <c r="CF302" s="2"/>
      <c r="CH302" s="69"/>
      <c r="CI302" s="23" t="s">
        <v>83</v>
      </c>
      <c r="CJ302" s="2" t="s">
        <v>658</v>
      </c>
      <c r="CK302" s="2" t="s">
        <v>664</v>
      </c>
      <c r="CL302" s="2" t="s">
        <v>669</v>
      </c>
      <c r="CM302" s="2" t="s">
        <v>678</v>
      </c>
      <c r="CN302" s="2" t="s">
        <v>687</v>
      </c>
      <c r="CO302" s="2"/>
      <c r="CP302" s="2"/>
      <c r="CQ302" s="2"/>
      <c r="CR302" s="2"/>
      <c r="CS302" s="2"/>
      <c r="CT302" s="252" t="s">
        <v>805</v>
      </c>
    </row>
    <row r="303" spans="1:98" s="14" customFormat="1" ht="26.1" customHeight="1">
      <c r="A303" s="184">
        <v>209.2</v>
      </c>
      <c r="B303" s="101" t="s">
        <v>929</v>
      </c>
      <c r="C303" s="103" t="s">
        <v>1327</v>
      </c>
      <c r="D303" s="185" t="s">
        <v>126</v>
      </c>
      <c r="E303" s="263" t="s">
        <v>221</v>
      </c>
      <c r="F303" s="184" t="s">
        <v>717</v>
      </c>
      <c r="G303" s="187" t="s">
        <v>1876</v>
      </c>
      <c r="H303" s="187" t="s">
        <v>1782</v>
      </c>
      <c r="I303" s="2" t="s">
        <v>1604</v>
      </c>
      <c r="J303" s="38">
        <v>58666.7</v>
      </c>
      <c r="K303" s="7" t="s">
        <v>509</v>
      </c>
      <c r="L303" s="11">
        <v>1.1499999999999999</v>
      </c>
      <c r="M303" s="11">
        <v>4</v>
      </c>
      <c r="N303" s="11">
        <v>4</v>
      </c>
      <c r="O303" s="7" t="s">
        <v>223</v>
      </c>
      <c r="P303" s="11" t="s">
        <v>270</v>
      </c>
      <c r="Q303" s="16">
        <v>2000</v>
      </c>
      <c r="R303" s="94">
        <f>ROUND((((SUBSTITUTE(SUBSTITUTE(G303,"U",""),"*","")*1000)/SUBSTITUTE(J303,"*",""))*100+(((SUBSTITUTE(SUBSTITUTE(G303,"U",""),"*","")*1000)/SUBSTITUTE(J303,"*",""))*100*((1/60)*Q303)/100)),0)*(L303)</f>
        <v>12.649999999999999</v>
      </c>
      <c r="S303" s="80">
        <f t="shared" si="4"/>
        <v>8</v>
      </c>
      <c r="T303" s="29" t="s">
        <v>735</v>
      </c>
      <c r="U303" s="7" t="s">
        <v>731</v>
      </c>
      <c r="V303" s="7" t="s">
        <v>727</v>
      </c>
      <c r="W303" s="7" t="s">
        <v>722</v>
      </c>
      <c r="X303" s="7" t="s">
        <v>730</v>
      </c>
      <c r="Y303" s="83">
        <f>5-COUNTIF(T303:X303,"-")</f>
        <v>5</v>
      </c>
      <c r="Z303" s="140"/>
      <c r="AA303" s="75" t="s">
        <v>727</v>
      </c>
      <c r="AB303" s="75" t="s">
        <v>730</v>
      </c>
      <c r="AC303" s="75" t="s">
        <v>735</v>
      </c>
      <c r="AD303" s="75" t="s">
        <v>731</v>
      </c>
      <c r="AE303" s="75" t="s">
        <v>722</v>
      </c>
      <c r="AF303" s="140"/>
      <c r="AG303" s="105">
        <v>2</v>
      </c>
      <c r="AH303" s="105">
        <v>4</v>
      </c>
      <c r="AI303" s="105">
        <v>2</v>
      </c>
      <c r="AJ303" s="70">
        <v>3</v>
      </c>
      <c r="AK303" s="1" t="s">
        <v>270</v>
      </c>
      <c r="AL303" s="144">
        <v>3</v>
      </c>
      <c r="AM303" s="11">
        <v>4</v>
      </c>
      <c r="AN303" s="105">
        <v>2</v>
      </c>
      <c r="AO303" s="105">
        <v>3</v>
      </c>
      <c r="AP303" s="8" t="s">
        <v>270</v>
      </c>
      <c r="AQ303" s="89">
        <f>SUM(AL303:AO303)</f>
        <v>12</v>
      </c>
      <c r="AR303" s="85" t="str">
        <f>INDEX($AL$2:$AO$2,0,MATCH(MAX(AL303:AO303),AL303:AO303,0))&amp;"/"&amp;INDEX($AG$2:$AJ$2,0,MATCH(MAX(AG303:AJ303),AG303:AJ303,0))</f>
        <v>Eng/Eng</v>
      </c>
      <c r="AS303" s="238">
        <v>4</v>
      </c>
      <c r="AT303" s="197">
        <v>4</v>
      </c>
      <c r="AU303" s="197">
        <v>5</v>
      </c>
      <c r="AV303" s="198">
        <v>2</v>
      </c>
      <c r="AW303" s="19" t="str">
        <f>SUM(AT303:AV303)&amp;IF(ISBLANK(AX303),"","-1")</f>
        <v>11</v>
      </c>
      <c r="AX303" s="64"/>
      <c r="AY303" s="71">
        <v>5.5</v>
      </c>
      <c r="AZ303" s="11">
        <v>0.15</v>
      </c>
      <c r="BA303" s="243">
        <v>15</v>
      </c>
      <c r="BB303" s="30" t="s">
        <v>276</v>
      </c>
      <c r="BC303" s="27" t="s">
        <v>283</v>
      </c>
      <c r="BD303" s="27"/>
      <c r="BE303" s="27"/>
      <c r="BF303" s="54" t="s">
        <v>1875</v>
      </c>
      <c r="BG303" s="247" t="s">
        <v>1870</v>
      </c>
      <c r="BH303" s="51"/>
      <c r="BI303" s="64"/>
      <c r="BJ303" s="23" t="s">
        <v>1798</v>
      </c>
      <c r="BK303" s="23" t="s">
        <v>1828</v>
      </c>
      <c r="BL303" s="23" t="s">
        <v>1800</v>
      </c>
      <c r="BM303" s="23" t="s">
        <v>1801</v>
      </c>
      <c r="BN303" s="79" t="s">
        <v>1866</v>
      </c>
      <c r="BO303" s="22" t="s">
        <v>304</v>
      </c>
      <c r="BP303" s="9" t="s">
        <v>305</v>
      </c>
      <c r="BQ303" s="9" t="s">
        <v>306</v>
      </c>
      <c r="BR303" s="68"/>
      <c r="BS303" s="9"/>
      <c r="BT303" s="20" t="s">
        <v>572</v>
      </c>
      <c r="BU303" s="23" t="s">
        <v>572</v>
      </c>
      <c r="BV303" s="23" t="s">
        <v>572</v>
      </c>
      <c r="BW303" s="23" t="s">
        <v>572</v>
      </c>
      <c r="BX303" s="23"/>
      <c r="BY303" s="20" t="s">
        <v>572</v>
      </c>
      <c r="BZ303" s="2" t="s">
        <v>572</v>
      </c>
      <c r="CA303" s="2" t="s">
        <v>572</v>
      </c>
      <c r="CB303" s="69" t="s">
        <v>572</v>
      </c>
      <c r="CC303" s="23" t="s">
        <v>654</v>
      </c>
      <c r="CD303" s="2"/>
      <c r="CE303" s="2"/>
      <c r="CF303" s="2"/>
      <c r="CH303" s="69"/>
      <c r="CI303" s="23" t="s">
        <v>83</v>
      </c>
      <c r="CJ303" s="2" t="s">
        <v>658</v>
      </c>
      <c r="CK303" s="2" t="s">
        <v>664</v>
      </c>
      <c r="CL303" s="2" t="s">
        <v>669</v>
      </c>
      <c r="CM303" s="2" t="s">
        <v>678</v>
      </c>
      <c r="CN303" s="2" t="s">
        <v>687</v>
      </c>
      <c r="CO303" s="2"/>
      <c r="CP303" s="2"/>
      <c r="CQ303" s="2"/>
      <c r="CR303" s="2"/>
      <c r="CS303" s="2"/>
      <c r="CT303" s="252" t="s">
        <v>805</v>
      </c>
    </row>
    <row r="304" spans="1:98" ht="26.1" customHeight="1">
      <c r="A304" s="63">
        <v>210</v>
      </c>
      <c r="B304" s="101" t="s">
        <v>930</v>
      </c>
      <c r="C304" s="103" t="s">
        <v>1328</v>
      </c>
      <c r="D304" s="39" t="s">
        <v>850</v>
      </c>
      <c r="E304" s="262" t="s">
        <v>221</v>
      </c>
      <c r="F304" s="63" t="s">
        <v>717</v>
      </c>
      <c r="G304" s="40">
        <v>5</v>
      </c>
      <c r="H304" s="40" t="s">
        <v>1786</v>
      </c>
      <c r="I304" s="14" t="s">
        <v>55</v>
      </c>
      <c r="J304" s="77">
        <v>30000</v>
      </c>
      <c r="K304" s="18" t="s">
        <v>420</v>
      </c>
      <c r="L304" s="42">
        <v>1.45</v>
      </c>
      <c r="M304" s="42">
        <v>3</v>
      </c>
      <c r="N304" s="42">
        <v>3</v>
      </c>
      <c r="O304" s="18" t="s">
        <v>269</v>
      </c>
      <c r="P304" s="42" t="s">
        <v>270</v>
      </c>
      <c r="Q304" s="41">
        <v>250</v>
      </c>
      <c r="R304" s="94">
        <f>ROUND((((SUBSTITUTE(SUBSTITUTE(G304,"U",""),"*","")*1000)/SUBSTITUTE(J304,"*",""))*100+(((SUBSTITUTE(SUBSTITUTE(G304,"U",""),"*","")*1000)/SUBSTITUTE(J304,"*",""))*100*((1/60)*Q304)/100)),0)*(L304)</f>
        <v>24.65</v>
      </c>
      <c r="S304" s="80">
        <f t="shared" si="4"/>
        <v>6</v>
      </c>
      <c r="T304" s="43" t="s">
        <v>736</v>
      </c>
      <c r="U304" s="18" t="s">
        <v>737</v>
      </c>
      <c r="V304" s="18" t="s">
        <v>722</v>
      </c>
      <c r="W304" s="18" t="s">
        <v>730</v>
      </c>
      <c r="X304" s="18" t="s">
        <v>729</v>
      </c>
      <c r="Y304" s="83">
        <f>5-COUNTIF(T304:X304,"-")</f>
        <v>5</v>
      </c>
      <c r="AA304" s="75" t="s">
        <v>737</v>
      </c>
      <c r="AB304" s="75" t="s">
        <v>730</v>
      </c>
      <c r="AC304" s="75" t="s">
        <v>722</v>
      </c>
      <c r="AD304" s="75" t="s">
        <v>729</v>
      </c>
      <c r="AE304" s="75" t="s">
        <v>736</v>
      </c>
      <c r="AG304" s="106">
        <v>0</v>
      </c>
      <c r="AH304" s="106">
        <v>1</v>
      </c>
      <c r="AI304" s="106">
        <v>4</v>
      </c>
      <c r="AJ304" s="72">
        <v>3</v>
      </c>
      <c r="AK304" s="1" t="s">
        <v>270</v>
      </c>
      <c r="AL304" s="47">
        <v>0</v>
      </c>
      <c r="AM304" s="42">
        <v>1</v>
      </c>
      <c r="AN304" s="106">
        <v>6</v>
      </c>
      <c r="AO304" s="106">
        <v>5</v>
      </c>
      <c r="AP304" s="8" t="s">
        <v>270</v>
      </c>
      <c r="AQ304" s="89">
        <f>SUM(AL304:AO304)</f>
        <v>12</v>
      </c>
      <c r="AR304" s="85" t="str">
        <f>INDEX($AL$2:$AO$2,0,MATCH(MAX(AL304:AO304),AL304:AO304,0))&amp;"/"&amp;INDEX($AG$2:$AJ$2,0,MATCH(MAX(AG304:AJ304),AG304:AJ304,0))</f>
        <v>Sci/Sci</v>
      </c>
      <c r="AS304" s="241">
        <v>3</v>
      </c>
      <c r="AT304" s="199">
        <v>3</v>
      </c>
      <c r="AU304" s="199">
        <v>3</v>
      </c>
      <c r="AV304" s="203">
        <v>4</v>
      </c>
      <c r="AW304" s="19" t="str">
        <f>SUM(AT304:AV304)&amp;IF(ISBLANK(AX304),"","-1")</f>
        <v>10-1</v>
      </c>
      <c r="AX304" s="202" t="s">
        <v>1826</v>
      </c>
      <c r="AY304" s="73">
        <v>15</v>
      </c>
      <c r="AZ304" s="42">
        <v>0.2</v>
      </c>
      <c r="BA304" s="270">
        <v>70</v>
      </c>
      <c r="BB304" s="78" t="s">
        <v>331</v>
      </c>
      <c r="BC304" s="50"/>
      <c r="BD304" s="50"/>
      <c r="BE304" s="50"/>
      <c r="BF304" s="21" t="s">
        <v>14</v>
      </c>
      <c r="BG304" s="249"/>
      <c r="BH304" s="51"/>
      <c r="BI304" s="64"/>
      <c r="BJ304" s="51"/>
      <c r="BK304" s="51"/>
      <c r="BL304" s="51"/>
      <c r="BM304" s="51"/>
      <c r="BN304" s="64"/>
      <c r="BO304" s="51" t="s">
        <v>572</v>
      </c>
      <c r="BP304" s="14" t="s">
        <v>572</v>
      </c>
      <c r="BQ304" s="14" t="s">
        <v>572</v>
      </c>
      <c r="BR304" s="64"/>
      <c r="BS304" s="51"/>
      <c r="BT304" s="24" t="s">
        <v>572</v>
      </c>
      <c r="BU304" s="51" t="s">
        <v>572</v>
      </c>
      <c r="BV304" s="51" t="s">
        <v>572</v>
      </c>
      <c r="BW304" s="51"/>
      <c r="BX304" s="51"/>
      <c r="BY304" s="24"/>
      <c r="BZ304" s="14"/>
      <c r="CA304" s="14"/>
      <c r="CB304" s="64"/>
      <c r="CC304" s="78" t="s">
        <v>333</v>
      </c>
      <c r="CD304" s="46" t="s">
        <v>315</v>
      </c>
      <c r="CE304" s="46" t="s">
        <v>421</v>
      </c>
      <c r="CF304" s="14"/>
      <c r="CG304" s="14"/>
      <c r="CH304" s="64"/>
      <c r="CI304" s="51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255"/>
    </row>
    <row r="305" spans="1:98" ht="26.1" customHeight="1">
      <c r="A305" s="184">
        <v>210.2</v>
      </c>
      <c r="B305" s="101" t="s">
        <v>930</v>
      </c>
      <c r="C305" s="103" t="s">
        <v>1328</v>
      </c>
      <c r="D305" s="188" t="s">
        <v>850</v>
      </c>
      <c r="E305" s="263" t="s">
        <v>221</v>
      </c>
      <c r="F305" s="184" t="s">
        <v>717</v>
      </c>
      <c r="G305" s="187" t="s">
        <v>1876</v>
      </c>
      <c r="H305" s="187" t="s">
        <v>1782</v>
      </c>
      <c r="I305" s="14" t="s">
        <v>55</v>
      </c>
      <c r="J305" s="77">
        <v>40000</v>
      </c>
      <c r="K305" s="18" t="s">
        <v>420</v>
      </c>
      <c r="L305" s="42">
        <v>1.45</v>
      </c>
      <c r="M305" s="42">
        <v>3</v>
      </c>
      <c r="N305" s="42">
        <v>3</v>
      </c>
      <c r="O305" s="18" t="s">
        <v>269</v>
      </c>
      <c r="P305" s="42" t="s">
        <v>270</v>
      </c>
      <c r="Q305" s="41">
        <v>250</v>
      </c>
      <c r="R305" s="94">
        <f>ROUND((((SUBSTITUTE(SUBSTITUTE(G305,"U",""),"*","")*1000)/SUBSTITUTE(J305,"*",""))*100+(((SUBSTITUTE(SUBSTITUTE(G305,"U",""),"*","")*1000)/SUBSTITUTE(J305,"*",""))*100*((1/60)*Q305)/100)),0)*(L305)</f>
        <v>18.849999999999998</v>
      </c>
      <c r="S305" s="80">
        <f t="shared" si="4"/>
        <v>6</v>
      </c>
      <c r="T305" s="43" t="s">
        <v>736</v>
      </c>
      <c r="U305" s="18" t="s">
        <v>737</v>
      </c>
      <c r="V305" s="18" t="s">
        <v>722</v>
      </c>
      <c r="W305" s="18" t="s">
        <v>730</v>
      </c>
      <c r="X305" s="18" t="s">
        <v>729</v>
      </c>
      <c r="Y305" s="83">
        <f>5-COUNTIF(T305:X305,"-")</f>
        <v>5</v>
      </c>
      <c r="AA305" s="75" t="s">
        <v>737</v>
      </c>
      <c r="AB305" s="75" t="s">
        <v>730</v>
      </c>
      <c r="AC305" s="75" t="s">
        <v>722</v>
      </c>
      <c r="AD305" s="75" t="s">
        <v>729</v>
      </c>
      <c r="AE305" s="75" t="s">
        <v>736</v>
      </c>
      <c r="AG305" s="106">
        <v>0</v>
      </c>
      <c r="AH305" s="106">
        <v>1</v>
      </c>
      <c r="AI305" s="106">
        <v>4</v>
      </c>
      <c r="AJ305" s="72">
        <v>3</v>
      </c>
      <c r="AK305" s="1" t="s">
        <v>270</v>
      </c>
      <c r="AL305" s="47">
        <v>0</v>
      </c>
      <c r="AM305" s="42">
        <v>1</v>
      </c>
      <c r="AN305" s="106">
        <v>6</v>
      </c>
      <c r="AO305" s="106">
        <v>5</v>
      </c>
      <c r="AP305" s="8" t="s">
        <v>270</v>
      </c>
      <c r="AQ305" s="89">
        <f>SUM(AL305:AO305)</f>
        <v>12</v>
      </c>
      <c r="AR305" s="85" t="str">
        <f>INDEX($AL$2:$AO$2,0,MATCH(MAX(AL305:AO305),AL305:AO305,0))&amp;"/"&amp;INDEX($AG$2:$AJ$2,0,MATCH(MAX(AG305:AJ305),AG305:AJ305,0))</f>
        <v>Sci/Sci</v>
      </c>
      <c r="AS305" s="241">
        <v>3</v>
      </c>
      <c r="AT305" s="199">
        <v>3</v>
      </c>
      <c r="AU305" s="199">
        <v>3</v>
      </c>
      <c r="AV305" s="203">
        <v>5</v>
      </c>
      <c r="AW305" s="19" t="str">
        <f>SUM(AT305:AV305)&amp;IF(ISBLANK(AX305),"","-1")</f>
        <v>11-1</v>
      </c>
      <c r="AX305" s="202" t="s">
        <v>1826</v>
      </c>
      <c r="AY305" s="73">
        <v>15</v>
      </c>
      <c r="AZ305" s="42">
        <v>0.2</v>
      </c>
      <c r="BA305" s="270">
        <v>70</v>
      </c>
      <c r="BB305" s="78" t="s">
        <v>331</v>
      </c>
      <c r="BC305" s="50"/>
      <c r="BD305" s="50"/>
      <c r="BE305" s="50"/>
      <c r="BF305" s="21" t="s">
        <v>14</v>
      </c>
      <c r="BG305" s="247" t="s">
        <v>1869</v>
      </c>
      <c r="BH305" s="51"/>
      <c r="BI305" s="64"/>
      <c r="BJ305" s="23" t="s">
        <v>1802</v>
      </c>
      <c r="BK305" s="23" t="s">
        <v>1803</v>
      </c>
      <c r="BL305" s="23" t="s">
        <v>1804</v>
      </c>
      <c r="BM305" s="23" t="s">
        <v>1812</v>
      </c>
      <c r="BN305" s="79" t="s">
        <v>1866</v>
      </c>
      <c r="BO305" s="51" t="s">
        <v>572</v>
      </c>
      <c r="BP305" s="14" t="s">
        <v>572</v>
      </c>
      <c r="BQ305" s="14" t="s">
        <v>572</v>
      </c>
      <c r="BR305" s="64"/>
      <c r="BS305" s="51"/>
      <c r="BT305" s="24" t="s">
        <v>572</v>
      </c>
      <c r="BU305" s="51" t="s">
        <v>572</v>
      </c>
      <c r="BV305" s="51" t="s">
        <v>572</v>
      </c>
      <c r="BW305" s="51"/>
      <c r="BX305" s="51"/>
      <c r="BY305" s="24"/>
      <c r="BZ305" s="14"/>
      <c r="CA305" s="14"/>
      <c r="CB305" s="64"/>
      <c r="CC305" s="78" t="s">
        <v>333</v>
      </c>
      <c r="CD305" s="46" t="s">
        <v>315</v>
      </c>
      <c r="CE305" s="46" t="s">
        <v>421</v>
      </c>
      <c r="CF305" s="14"/>
      <c r="CG305" s="14"/>
      <c r="CH305" s="64"/>
      <c r="CI305" s="51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255"/>
    </row>
    <row r="306" spans="1:98" ht="26.1" customHeight="1">
      <c r="A306" s="62">
        <v>211</v>
      </c>
      <c r="B306" s="101" t="s">
        <v>1086</v>
      </c>
      <c r="C306" s="103" t="s">
        <v>1329</v>
      </c>
      <c r="D306" s="10" t="s">
        <v>115</v>
      </c>
      <c r="E306" s="195" t="s">
        <v>221</v>
      </c>
      <c r="F306" s="196" t="s">
        <v>714</v>
      </c>
      <c r="G306" s="8">
        <v>5</v>
      </c>
      <c r="H306" s="8" t="s">
        <v>270</v>
      </c>
      <c r="I306" s="2" t="s">
        <v>55</v>
      </c>
      <c r="J306" s="38">
        <v>30000</v>
      </c>
      <c r="K306" s="7" t="s">
        <v>412</v>
      </c>
      <c r="L306" s="11">
        <v>1.3</v>
      </c>
      <c r="M306" s="11">
        <v>3</v>
      </c>
      <c r="N306" s="11">
        <v>3</v>
      </c>
      <c r="O306" s="7" t="s">
        <v>223</v>
      </c>
      <c r="P306" s="11" t="s">
        <v>270</v>
      </c>
      <c r="Q306" s="16">
        <v>1500</v>
      </c>
      <c r="R306" s="94">
        <f>ROUND((((SUBSTITUTE(SUBSTITUTE(G306,"U",""),"*","")*1000)/SUBSTITUTE(J306,"*",""))*100+(((SUBSTITUTE(SUBSTITUTE(G306,"U",""),"*","")*1000)/SUBSTITUTE(J306,"*",""))*100*((1/60)*Q306)/100)),0)*(L306)</f>
        <v>27.3</v>
      </c>
      <c r="S306" s="80">
        <f t="shared" si="4"/>
        <v>6</v>
      </c>
      <c r="T306" s="29" t="s">
        <v>731</v>
      </c>
      <c r="U306" s="7" t="s">
        <v>735</v>
      </c>
      <c r="V306" s="7" t="s">
        <v>732</v>
      </c>
      <c r="W306" s="7" t="s">
        <v>737</v>
      </c>
      <c r="X306" s="7" t="s">
        <v>723</v>
      </c>
      <c r="Y306" s="83">
        <f>5-COUNTIF(T306:X306,"-")</f>
        <v>5</v>
      </c>
      <c r="AA306" s="75" t="s">
        <v>737</v>
      </c>
      <c r="AB306" s="75" t="s">
        <v>723</v>
      </c>
      <c r="AC306" s="75" t="s">
        <v>731</v>
      </c>
      <c r="AD306" s="75" t="s">
        <v>732</v>
      </c>
      <c r="AE306" s="75" t="s">
        <v>735</v>
      </c>
      <c r="AG306" s="105">
        <v>2</v>
      </c>
      <c r="AH306" s="105">
        <v>2</v>
      </c>
      <c r="AI306" s="105">
        <v>4</v>
      </c>
      <c r="AJ306" s="70">
        <v>0</v>
      </c>
      <c r="AK306" s="1" t="s">
        <v>270</v>
      </c>
      <c r="AL306" s="144">
        <v>3</v>
      </c>
      <c r="AM306" s="11">
        <v>2</v>
      </c>
      <c r="AN306" s="105">
        <v>7</v>
      </c>
      <c r="AO306" s="105">
        <v>0</v>
      </c>
      <c r="AP306" s="8" t="s">
        <v>270</v>
      </c>
      <c r="AQ306" s="89">
        <f>SUM(AL306:AO306)</f>
        <v>12</v>
      </c>
      <c r="AR306" s="85" t="str">
        <f>INDEX($AL$2:$AO$2,0,MATCH(MAX(AL306:AO306),AL306:AO306,0))&amp;"/"&amp;INDEX($AG$2:$AJ$2,0,MATCH(MAX(AG306:AJ306),AG306:AJ306,0))</f>
        <v>Sci/Sci</v>
      </c>
      <c r="AS306" s="238">
        <v>3</v>
      </c>
      <c r="AT306" s="197">
        <v>3</v>
      </c>
      <c r="AU306" s="33">
        <v>2</v>
      </c>
      <c r="AV306" s="17">
        <v>4</v>
      </c>
      <c r="AW306" s="19" t="str">
        <f>SUM(AT306:AV306)&amp;IF(ISBLANK(AX306),"","-1")</f>
        <v>9</v>
      </c>
      <c r="AX306" s="64"/>
      <c r="AY306" s="71">
        <v>10</v>
      </c>
      <c r="AZ306" s="11">
        <v>0.15</v>
      </c>
      <c r="BA306" s="243">
        <v>30</v>
      </c>
      <c r="BB306" s="27"/>
      <c r="BC306" s="27"/>
      <c r="BD306" s="27"/>
      <c r="BE306" s="27"/>
      <c r="BF306" s="54" t="s">
        <v>8</v>
      </c>
      <c r="BH306" s="51"/>
      <c r="BI306" s="64"/>
      <c r="BJ306" s="22"/>
      <c r="BK306" s="9"/>
      <c r="BL306" s="9"/>
      <c r="BM306" s="9"/>
      <c r="BN306" s="68"/>
      <c r="BO306" s="22" t="s">
        <v>413</v>
      </c>
      <c r="BP306" s="9" t="s">
        <v>414</v>
      </c>
      <c r="BQ306" s="9" t="s">
        <v>415</v>
      </c>
      <c r="BR306" s="68"/>
      <c r="BS306" s="9"/>
      <c r="BT306" s="20" t="s">
        <v>572</v>
      </c>
      <c r="BU306" s="23" t="s">
        <v>572</v>
      </c>
      <c r="BV306" s="23" t="s">
        <v>572</v>
      </c>
      <c r="BY306" s="20" t="s">
        <v>572</v>
      </c>
      <c r="BZ306" s="2" t="s">
        <v>572</v>
      </c>
      <c r="CA306" s="2" t="s">
        <v>572</v>
      </c>
      <c r="CC306" s="23" t="s">
        <v>654</v>
      </c>
      <c r="CD306" s="2" t="s">
        <v>333</v>
      </c>
      <c r="CE306" s="2" t="s">
        <v>315</v>
      </c>
      <c r="CG306" s="14"/>
      <c r="CI306" s="23" t="s">
        <v>83</v>
      </c>
      <c r="CJ306" s="2" t="s">
        <v>364</v>
      </c>
      <c r="CK306" s="2" t="s">
        <v>365</v>
      </c>
      <c r="CL306" s="2" t="s">
        <v>366</v>
      </c>
      <c r="CM306" s="2" t="s">
        <v>367</v>
      </c>
      <c r="CN306" s="2" t="s">
        <v>315</v>
      </c>
      <c r="CO306" s="2" t="s">
        <v>658</v>
      </c>
      <c r="CP306" s="2" t="s">
        <v>664</v>
      </c>
      <c r="CQ306" s="2" t="s">
        <v>669</v>
      </c>
      <c r="CR306" s="2" t="s">
        <v>678</v>
      </c>
      <c r="CS306" s="2" t="s">
        <v>687</v>
      </c>
      <c r="CT306" s="252" t="s">
        <v>806</v>
      </c>
    </row>
    <row r="307" spans="1:98" ht="26.1" customHeight="1">
      <c r="A307" s="62">
        <v>212</v>
      </c>
      <c r="B307" s="101" t="s">
        <v>1087</v>
      </c>
      <c r="C307" s="103" t="s">
        <v>1365</v>
      </c>
      <c r="D307" s="10" t="s">
        <v>234</v>
      </c>
      <c r="E307" s="195" t="s">
        <v>221</v>
      </c>
      <c r="F307" s="196" t="s">
        <v>714</v>
      </c>
      <c r="G307" s="8">
        <v>5</v>
      </c>
      <c r="H307" s="8" t="s">
        <v>270</v>
      </c>
      <c r="I307" s="2" t="s">
        <v>55</v>
      </c>
      <c r="J307" s="38">
        <v>30000</v>
      </c>
      <c r="K307" s="7" t="s">
        <v>412</v>
      </c>
      <c r="L307" s="11">
        <v>1.3</v>
      </c>
      <c r="M307" s="11">
        <v>3</v>
      </c>
      <c r="N307" s="11">
        <v>3</v>
      </c>
      <c r="O307" s="7" t="s">
        <v>223</v>
      </c>
      <c r="P307" s="11" t="s">
        <v>270</v>
      </c>
      <c r="Q307" s="16">
        <v>1500</v>
      </c>
      <c r="R307" s="94">
        <f>ROUND((((SUBSTITUTE(SUBSTITUTE(G307,"U",""),"*","")*1000)/SUBSTITUTE(J307,"*",""))*100+(((SUBSTITUTE(SUBSTITUTE(G307,"U",""),"*","")*1000)/SUBSTITUTE(J307,"*",""))*100*((1/60)*Q307)/100)),0)*(L307)</f>
        <v>27.3</v>
      </c>
      <c r="S307" s="80">
        <f t="shared" si="4"/>
        <v>6</v>
      </c>
      <c r="T307" s="29" t="s">
        <v>731</v>
      </c>
      <c r="U307" s="7" t="s">
        <v>736</v>
      </c>
      <c r="V307" s="7" t="s">
        <v>732</v>
      </c>
      <c r="W307" s="7" t="s">
        <v>723</v>
      </c>
      <c r="X307" s="7" t="s">
        <v>737</v>
      </c>
      <c r="Y307" s="83">
        <f>5-COUNTIF(T307:X307,"-")</f>
        <v>5</v>
      </c>
      <c r="AA307" s="75" t="s">
        <v>737</v>
      </c>
      <c r="AB307" s="75" t="s">
        <v>723</v>
      </c>
      <c r="AC307" s="75" t="s">
        <v>732</v>
      </c>
      <c r="AD307" s="75" t="s">
        <v>731</v>
      </c>
      <c r="AE307" s="75" t="s">
        <v>736</v>
      </c>
      <c r="AG307" s="105">
        <v>2</v>
      </c>
      <c r="AH307" s="105">
        <v>2</v>
      </c>
      <c r="AI307" s="105">
        <v>4</v>
      </c>
      <c r="AJ307" s="70">
        <v>0</v>
      </c>
      <c r="AK307" s="1" t="s">
        <v>270</v>
      </c>
      <c r="AL307" s="144">
        <v>2</v>
      </c>
      <c r="AM307" s="11">
        <v>3</v>
      </c>
      <c r="AN307" s="105">
        <v>7</v>
      </c>
      <c r="AO307" s="105">
        <v>0</v>
      </c>
      <c r="AP307" s="8" t="s">
        <v>270</v>
      </c>
      <c r="AQ307" s="89">
        <f>SUM(AL307:AO307)</f>
        <v>12</v>
      </c>
      <c r="AR307" s="85" t="str">
        <f>INDEX($AL$2:$AO$2,0,MATCH(MAX(AL307:AO307),AL307:AO307,0))&amp;"/"&amp;INDEX($AG$2:$AJ$2,0,MATCH(MAX(AG307:AJ307),AG307:AJ307,0))</f>
        <v>Sci/Sci</v>
      </c>
      <c r="AS307" s="238">
        <v>3</v>
      </c>
      <c r="AT307" s="197">
        <v>2</v>
      </c>
      <c r="AU307" s="33">
        <v>3</v>
      </c>
      <c r="AV307" s="17">
        <v>4</v>
      </c>
      <c r="AW307" s="19" t="str">
        <f>SUM(AT307:AV307)&amp;IF(ISBLANK(AX307),"","-1")</f>
        <v>9</v>
      </c>
      <c r="AX307" s="64"/>
      <c r="AY307" s="71">
        <v>10</v>
      </c>
      <c r="AZ307" s="11">
        <v>0.15</v>
      </c>
      <c r="BA307" s="243">
        <v>30</v>
      </c>
      <c r="BB307" s="27"/>
      <c r="BC307" s="27"/>
      <c r="BD307" s="27"/>
      <c r="BE307" s="27"/>
      <c r="BF307" s="21" t="s">
        <v>14</v>
      </c>
      <c r="BH307" s="51"/>
      <c r="BI307" s="64"/>
      <c r="BJ307" s="22"/>
      <c r="BK307" s="9"/>
      <c r="BL307" s="9"/>
      <c r="BM307" s="9"/>
      <c r="BN307" s="68"/>
      <c r="BO307" s="22" t="s">
        <v>413</v>
      </c>
      <c r="BP307" s="9" t="s">
        <v>414</v>
      </c>
      <c r="BQ307" s="9" t="s">
        <v>415</v>
      </c>
      <c r="BR307" s="68"/>
      <c r="BS307" s="22"/>
      <c r="BT307" s="20" t="s">
        <v>572</v>
      </c>
      <c r="BU307" s="23" t="s">
        <v>572</v>
      </c>
      <c r="BV307" s="23" t="s">
        <v>572</v>
      </c>
      <c r="BY307" s="20" t="s">
        <v>572</v>
      </c>
      <c r="BZ307" s="2" t="s">
        <v>572</v>
      </c>
      <c r="CA307" s="2" t="s">
        <v>572</v>
      </c>
      <c r="CC307" s="30" t="s">
        <v>654</v>
      </c>
      <c r="CD307" s="2" t="s">
        <v>333</v>
      </c>
      <c r="CE307" s="2" t="s">
        <v>315</v>
      </c>
      <c r="CG307" s="14"/>
      <c r="CI307" s="23" t="s">
        <v>83</v>
      </c>
      <c r="CJ307" s="2" t="s">
        <v>364</v>
      </c>
      <c r="CK307" s="2" t="s">
        <v>365</v>
      </c>
      <c r="CL307" s="2" t="s">
        <v>366</v>
      </c>
      <c r="CM307" s="2" t="s">
        <v>367</v>
      </c>
      <c r="CN307" s="2" t="s">
        <v>315</v>
      </c>
      <c r="CO307" s="2" t="s">
        <v>658</v>
      </c>
      <c r="CP307" s="2" t="s">
        <v>664</v>
      </c>
      <c r="CQ307" s="2" t="s">
        <v>669</v>
      </c>
      <c r="CR307" s="2" t="s">
        <v>678</v>
      </c>
      <c r="CS307" s="2" t="s">
        <v>687</v>
      </c>
      <c r="CT307" s="252" t="s">
        <v>806</v>
      </c>
    </row>
    <row r="308" spans="1:98" ht="26.1" customHeight="1">
      <c r="A308" s="63">
        <v>213</v>
      </c>
      <c r="B308" s="182" t="s">
        <v>931</v>
      </c>
      <c r="C308" s="183" t="s">
        <v>1330</v>
      </c>
      <c r="D308" s="181" t="s">
        <v>127</v>
      </c>
      <c r="E308" s="195" t="s">
        <v>221</v>
      </c>
      <c r="F308" s="196" t="s">
        <v>717</v>
      </c>
      <c r="G308" s="8">
        <v>5</v>
      </c>
      <c r="H308" s="8" t="s">
        <v>1794</v>
      </c>
      <c r="I308" s="2" t="s">
        <v>55</v>
      </c>
      <c r="J308" s="38">
        <v>33000</v>
      </c>
      <c r="K308" s="7" t="s">
        <v>469</v>
      </c>
      <c r="L308" s="11">
        <v>1.43</v>
      </c>
      <c r="M308" s="11">
        <v>3</v>
      </c>
      <c r="N308" s="11">
        <v>3</v>
      </c>
      <c r="O308" s="7" t="s">
        <v>223</v>
      </c>
      <c r="P308" s="11" t="s">
        <v>270</v>
      </c>
      <c r="Q308" s="16">
        <v>1500</v>
      </c>
      <c r="R308" s="94">
        <f>ROUND((((SUBSTITUTE(SUBSTITUTE(G308,"U",""),"*","")*1000)/SUBSTITUTE(J308,"*",""))*100+(((SUBSTITUTE(SUBSTITUTE(G308,"U",""),"*","")*1000)/SUBSTITUTE(J308,"*",""))*100*((1/60)*Q308)/100)),0)*(L308)</f>
        <v>27.169999999999998</v>
      </c>
      <c r="S308" s="80">
        <f t="shared" si="4"/>
        <v>6</v>
      </c>
      <c r="T308" s="29" t="s">
        <v>735</v>
      </c>
      <c r="U308" s="7" t="s">
        <v>731</v>
      </c>
      <c r="V308" s="7" t="s">
        <v>732</v>
      </c>
      <c r="W308" s="7" t="s">
        <v>737</v>
      </c>
      <c r="X308" s="7" t="s">
        <v>723</v>
      </c>
      <c r="Y308" s="83">
        <f>5-COUNTIF(T308:X308,"-")</f>
        <v>5</v>
      </c>
      <c r="AA308" s="75" t="s">
        <v>737</v>
      </c>
      <c r="AB308" s="75" t="s">
        <v>723</v>
      </c>
      <c r="AC308" s="75" t="s">
        <v>731</v>
      </c>
      <c r="AD308" s="75" t="s">
        <v>732</v>
      </c>
      <c r="AE308" s="75" t="s">
        <v>735</v>
      </c>
      <c r="AG308" s="105">
        <v>2</v>
      </c>
      <c r="AH308" s="105">
        <v>2</v>
      </c>
      <c r="AI308" s="105">
        <v>4</v>
      </c>
      <c r="AJ308" s="70">
        <v>0</v>
      </c>
      <c r="AK308" s="1" t="s">
        <v>270</v>
      </c>
      <c r="AL308" s="144">
        <v>3</v>
      </c>
      <c r="AM308" s="11">
        <v>2</v>
      </c>
      <c r="AN308" s="105">
        <v>7</v>
      </c>
      <c r="AO308" s="105">
        <v>0</v>
      </c>
      <c r="AP308" s="8" t="s">
        <v>270</v>
      </c>
      <c r="AQ308" s="89">
        <f>SUM(AL308:AO308)</f>
        <v>12</v>
      </c>
      <c r="AR308" s="85" t="str">
        <f>INDEX($AL$2:$AO$2,0,MATCH(MAX(AL308:AO308),AL308:AO308,0))&amp;"/"&amp;INDEX($AG$2:$AJ$2,0,MATCH(MAX(AG308:AJ308),AG308:AJ308,0))</f>
        <v>Sci/Sci</v>
      </c>
      <c r="AS308" s="238">
        <v>3</v>
      </c>
      <c r="AT308" s="197">
        <v>3</v>
      </c>
      <c r="AU308" s="197">
        <v>2</v>
      </c>
      <c r="AV308" s="198">
        <v>5</v>
      </c>
      <c r="AW308" s="19" t="str">
        <f>SUM(AT308:AV308)&amp;IF(ISBLANK(AX308),"","-1")</f>
        <v>10</v>
      </c>
      <c r="AX308" s="64"/>
      <c r="AY308" s="71">
        <v>10</v>
      </c>
      <c r="AZ308" s="11">
        <v>0.15</v>
      </c>
      <c r="BA308" s="243">
        <v>30</v>
      </c>
      <c r="BB308" s="30" t="s">
        <v>331</v>
      </c>
      <c r="BC308" s="27"/>
      <c r="BD308" s="27"/>
      <c r="BE308" s="27"/>
      <c r="BF308" s="54" t="s">
        <v>825</v>
      </c>
      <c r="BG308" s="246">
        <v>4</v>
      </c>
      <c r="BH308" s="51"/>
      <c r="BI308" s="64"/>
      <c r="BJ308" s="22"/>
      <c r="BK308" s="22"/>
      <c r="BL308" s="22"/>
      <c r="BM308" s="22"/>
      <c r="BN308" s="68"/>
      <c r="BO308" s="22" t="s">
        <v>304</v>
      </c>
      <c r="BP308" s="9" t="s">
        <v>305</v>
      </c>
      <c r="BQ308" s="9" t="s">
        <v>306</v>
      </c>
      <c r="BR308" s="68"/>
      <c r="BS308" s="22"/>
      <c r="BT308" s="20" t="s">
        <v>572</v>
      </c>
      <c r="BU308" s="23" t="s">
        <v>572</v>
      </c>
      <c r="BV308" s="23" t="s">
        <v>572</v>
      </c>
      <c r="BY308" s="20" t="s">
        <v>572</v>
      </c>
      <c r="BZ308" s="2" t="s">
        <v>572</v>
      </c>
      <c r="CA308" s="2" t="s">
        <v>572</v>
      </c>
      <c r="CC308" s="23" t="s">
        <v>654</v>
      </c>
      <c r="CG308" s="14"/>
      <c r="CI308" s="23" t="s">
        <v>83</v>
      </c>
      <c r="CJ308" s="2" t="s">
        <v>658</v>
      </c>
      <c r="CK308" s="2" t="s">
        <v>664</v>
      </c>
      <c r="CL308" s="2" t="s">
        <v>669</v>
      </c>
      <c r="CM308" s="2" t="s">
        <v>678</v>
      </c>
      <c r="CN308" s="2" t="s">
        <v>687</v>
      </c>
      <c r="CT308" s="252" t="s">
        <v>805</v>
      </c>
    </row>
    <row r="309" spans="1:98" s="14" customFormat="1" ht="26.1" customHeight="1">
      <c r="A309" s="184">
        <v>213.2</v>
      </c>
      <c r="B309" s="182" t="s">
        <v>931</v>
      </c>
      <c r="C309" s="183" t="s">
        <v>1330</v>
      </c>
      <c r="D309" s="185" t="s">
        <v>127</v>
      </c>
      <c r="E309" s="263" t="s">
        <v>221</v>
      </c>
      <c r="F309" s="184" t="s">
        <v>717</v>
      </c>
      <c r="G309" s="187" t="s">
        <v>1876</v>
      </c>
      <c r="H309" s="187" t="s">
        <v>1782</v>
      </c>
      <c r="I309" s="2" t="s">
        <v>55</v>
      </c>
      <c r="J309" s="38">
        <v>44000</v>
      </c>
      <c r="K309" s="7" t="s">
        <v>469</v>
      </c>
      <c r="L309" s="11">
        <v>1.43</v>
      </c>
      <c r="M309" s="11">
        <v>3</v>
      </c>
      <c r="N309" s="11">
        <v>3</v>
      </c>
      <c r="O309" s="7" t="s">
        <v>223</v>
      </c>
      <c r="P309" s="11" t="s">
        <v>270</v>
      </c>
      <c r="Q309" s="16">
        <v>1500</v>
      </c>
      <c r="R309" s="94">
        <f>ROUND((((SUBSTITUTE(SUBSTITUTE(G309,"U",""),"*","")*1000)/SUBSTITUTE(J309,"*",""))*100+(((SUBSTITUTE(SUBSTITUTE(G309,"U",""),"*","")*1000)/SUBSTITUTE(J309,"*",""))*100*((1/60)*Q309)/100)),0)*(L309)</f>
        <v>20.02</v>
      </c>
      <c r="S309" s="80">
        <f t="shared" si="4"/>
        <v>6</v>
      </c>
      <c r="T309" s="29" t="s">
        <v>735</v>
      </c>
      <c r="U309" s="7" t="s">
        <v>731</v>
      </c>
      <c r="V309" s="7" t="s">
        <v>732</v>
      </c>
      <c r="W309" s="7" t="s">
        <v>737</v>
      </c>
      <c r="X309" s="7" t="s">
        <v>723</v>
      </c>
      <c r="Y309" s="83">
        <f>5-COUNTIF(T309:X309,"-")</f>
        <v>5</v>
      </c>
      <c r="Z309" s="140"/>
      <c r="AA309" s="75" t="s">
        <v>737</v>
      </c>
      <c r="AB309" s="75" t="s">
        <v>723</v>
      </c>
      <c r="AC309" s="75" t="s">
        <v>731</v>
      </c>
      <c r="AD309" s="75" t="s">
        <v>732</v>
      </c>
      <c r="AE309" s="75" t="s">
        <v>735</v>
      </c>
      <c r="AF309" s="140"/>
      <c r="AG309" s="105">
        <v>2</v>
      </c>
      <c r="AH309" s="105">
        <v>2</v>
      </c>
      <c r="AI309" s="105">
        <v>4</v>
      </c>
      <c r="AJ309" s="70">
        <v>0</v>
      </c>
      <c r="AK309" s="1" t="s">
        <v>270</v>
      </c>
      <c r="AL309" s="144">
        <v>3</v>
      </c>
      <c r="AM309" s="11">
        <v>2</v>
      </c>
      <c r="AN309" s="105">
        <v>7</v>
      </c>
      <c r="AO309" s="105">
        <v>0</v>
      </c>
      <c r="AP309" s="8" t="s">
        <v>270</v>
      </c>
      <c r="AQ309" s="89">
        <f>SUM(AL309:AO309)</f>
        <v>12</v>
      </c>
      <c r="AR309" s="85" t="str">
        <f>INDEX($AL$2:$AO$2,0,MATCH(MAX(AL309:AO309),AL309:AO309,0))&amp;"/"&amp;INDEX($AG$2:$AJ$2,0,MATCH(MAX(AG309:AJ309),AG309:AJ309,0))</f>
        <v>Sci/Sci</v>
      </c>
      <c r="AS309" s="238">
        <v>3</v>
      </c>
      <c r="AT309" s="197">
        <v>3</v>
      </c>
      <c r="AU309" s="197">
        <v>3</v>
      </c>
      <c r="AV309" s="198">
        <v>5</v>
      </c>
      <c r="AW309" s="19" t="str">
        <f>SUM(AT309:AV309)&amp;IF(ISBLANK(AX309),"","-1")</f>
        <v>11</v>
      </c>
      <c r="AX309" s="64"/>
      <c r="AY309" s="71">
        <v>10</v>
      </c>
      <c r="AZ309" s="11">
        <v>0.15</v>
      </c>
      <c r="BA309" s="243">
        <v>30</v>
      </c>
      <c r="BB309" s="30" t="s">
        <v>331</v>
      </c>
      <c r="BC309" s="27"/>
      <c r="BD309" s="27"/>
      <c r="BE309" s="27"/>
      <c r="BF309" s="54" t="s">
        <v>1875</v>
      </c>
      <c r="BG309" s="247" t="s">
        <v>1870</v>
      </c>
      <c r="BH309" s="51"/>
      <c r="BI309" s="64"/>
      <c r="BJ309" s="23" t="s">
        <v>1806</v>
      </c>
      <c r="BK309" s="23" t="s">
        <v>1828</v>
      </c>
      <c r="BL309" s="23" t="s">
        <v>1808</v>
      </c>
      <c r="BM309" s="23" t="s">
        <v>1809</v>
      </c>
      <c r="BN309" s="79" t="s">
        <v>1866</v>
      </c>
      <c r="BO309" s="22" t="s">
        <v>304</v>
      </c>
      <c r="BP309" s="9" t="s">
        <v>305</v>
      </c>
      <c r="BQ309" s="9" t="s">
        <v>306</v>
      </c>
      <c r="BR309" s="68"/>
      <c r="BS309" s="22"/>
      <c r="BT309" s="20" t="s">
        <v>572</v>
      </c>
      <c r="BU309" s="23" t="s">
        <v>572</v>
      </c>
      <c r="BV309" s="23" t="s">
        <v>572</v>
      </c>
      <c r="BW309" s="23"/>
      <c r="BX309" s="23"/>
      <c r="BY309" s="20" t="s">
        <v>572</v>
      </c>
      <c r="BZ309" s="2" t="s">
        <v>572</v>
      </c>
      <c r="CA309" s="2" t="s">
        <v>572</v>
      </c>
      <c r="CB309" s="69"/>
      <c r="CC309" s="23" t="s">
        <v>654</v>
      </c>
      <c r="CD309" s="2"/>
      <c r="CE309" s="2"/>
      <c r="CF309" s="2"/>
      <c r="CH309" s="69"/>
      <c r="CI309" s="23" t="s">
        <v>83</v>
      </c>
      <c r="CJ309" s="2" t="s">
        <v>658</v>
      </c>
      <c r="CK309" s="2" t="s">
        <v>664</v>
      </c>
      <c r="CL309" s="2" t="s">
        <v>669</v>
      </c>
      <c r="CM309" s="2" t="s">
        <v>678</v>
      </c>
      <c r="CN309" s="2" t="s">
        <v>687</v>
      </c>
      <c r="CO309" s="2"/>
      <c r="CP309" s="2"/>
      <c r="CQ309" s="2"/>
      <c r="CR309" s="2"/>
      <c r="CS309" s="2"/>
      <c r="CT309" s="252" t="s">
        <v>805</v>
      </c>
    </row>
    <row r="310" spans="1:98" s="14" customFormat="1" ht="26.1" customHeight="1">
      <c r="A310" s="62">
        <v>178</v>
      </c>
      <c r="B310" s="101" t="s">
        <v>1116</v>
      </c>
      <c r="C310" s="103" t="s">
        <v>1303</v>
      </c>
      <c r="D310" s="10" t="s">
        <v>226</v>
      </c>
      <c r="E310" s="195" t="s">
        <v>221</v>
      </c>
      <c r="F310" s="196" t="s">
        <v>211</v>
      </c>
      <c r="G310" s="8">
        <v>1</v>
      </c>
      <c r="H310" s="8" t="s">
        <v>270</v>
      </c>
      <c r="I310" s="2" t="s">
        <v>114</v>
      </c>
      <c r="J310" s="38">
        <v>10000</v>
      </c>
      <c r="K310" s="38" t="s">
        <v>270</v>
      </c>
      <c r="L310" s="11">
        <v>0.9</v>
      </c>
      <c r="M310" s="11">
        <v>2</v>
      </c>
      <c r="N310" s="11">
        <v>1</v>
      </c>
      <c r="O310" s="7" t="s">
        <v>223</v>
      </c>
      <c r="P310" s="11" t="s">
        <v>270</v>
      </c>
      <c r="Q310" s="16">
        <v>150</v>
      </c>
      <c r="R310" s="94">
        <f>ROUND((((SUBSTITUTE(SUBSTITUTE(G310,"U",""),"*","")*1000)/SUBSTITUTE(J310,"*",""))*100+(((SUBSTITUTE(SUBSTITUTE(G310,"U",""),"*","")*1000)/SUBSTITUTE(J310,"*",""))*100*((1/60)*Q310)/100)),0)*(L310)</f>
        <v>9</v>
      </c>
      <c r="S310" s="80">
        <f t="shared" si="4"/>
        <v>3</v>
      </c>
      <c r="T310" s="29" t="s">
        <v>735</v>
      </c>
      <c r="U310" s="7" t="s">
        <v>736</v>
      </c>
      <c r="V310" s="7" t="s">
        <v>728</v>
      </c>
      <c r="W310" s="7" t="s">
        <v>270</v>
      </c>
      <c r="X310" s="7" t="s">
        <v>270</v>
      </c>
      <c r="Y310" s="83">
        <f>5-COUNTIF(T310:X310,"-")</f>
        <v>3</v>
      </c>
      <c r="Z310" s="140"/>
      <c r="AA310" s="75" t="s">
        <v>735</v>
      </c>
      <c r="AB310" s="75" t="s">
        <v>736</v>
      </c>
      <c r="AC310" s="75" t="s">
        <v>728</v>
      </c>
      <c r="AD310" s="75" t="s">
        <v>270</v>
      </c>
      <c r="AE310" s="75" t="s">
        <v>270</v>
      </c>
      <c r="AF310" s="140"/>
      <c r="AG310" s="105">
        <v>1</v>
      </c>
      <c r="AH310" s="105">
        <v>1</v>
      </c>
      <c r="AI310" s="105">
        <v>1</v>
      </c>
      <c r="AJ310" s="70">
        <v>0</v>
      </c>
      <c r="AK310" s="1" t="s">
        <v>270</v>
      </c>
      <c r="AL310" s="144">
        <v>1</v>
      </c>
      <c r="AM310" s="11">
        <v>1</v>
      </c>
      <c r="AN310" s="105">
        <v>1</v>
      </c>
      <c r="AO310" s="105">
        <v>0</v>
      </c>
      <c r="AP310" s="8" t="s">
        <v>270</v>
      </c>
      <c r="AQ310" s="89">
        <f>SUM(AL310:AO310)</f>
        <v>3</v>
      </c>
      <c r="AR310" s="85" t="str">
        <f>INDEX($AL$2:$AO$2,0,MATCH(MAX(AL310:AO310),AL310:AO310,0))&amp;"/"&amp;INDEX($AG$2:$AJ$2,0,MATCH(MAX(AG310:AJ310),AG310:AJ310,0))</f>
        <v>Tac/Tac</v>
      </c>
      <c r="AS310" s="238">
        <v>2</v>
      </c>
      <c r="AT310" s="197">
        <v>2</v>
      </c>
      <c r="AU310" s="33">
        <v>1</v>
      </c>
      <c r="AV310" s="17">
        <v>1</v>
      </c>
      <c r="AW310" s="19" t="str">
        <f>SUM(AT310:AV310)&amp;IF(ISBLANK(AX310),"","-1")</f>
        <v>4-1</v>
      </c>
      <c r="AX310" s="68" t="s">
        <v>660</v>
      </c>
      <c r="AY310" s="71">
        <v>18</v>
      </c>
      <c r="AZ310" s="11">
        <v>0.2</v>
      </c>
      <c r="BA310" s="243">
        <v>70</v>
      </c>
      <c r="BB310" s="27"/>
      <c r="BC310" s="27" t="s">
        <v>322</v>
      </c>
      <c r="BD310" s="27" t="s">
        <v>550</v>
      </c>
      <c r="BE310" s="27" t="s">
        <v>323</v>
      </c>
      <c r="BF310" s="54" t="s">
        <v>214</v>
      </c>
      <c r="BG310" s="246"/>
      <c r="BH310" s="51"/>
      <c r="BI310" s="64"/>
      <c r="BJ310" s="22"/>
      <c r="BK310" s="9"/>
      <c r="BL310" s="9"/>
      <c r="BM310" s="9"/>
      <c r="BN310" s="68"/>
      <c r="BO310" s="22" t="s">
        <v>391</v>
      </c>
      <c r="BP310" s="9" t="s">
        <v>392</v>
      </c>
      <c r="BQ310" s="9" t="s">
        <v>393</v>
      </c>
      <c r="BR310" s="68"/>
      <c r="BS310" s="22"/>
      <c r="BT310" s="21" t="s">
        <v>655</v>
      </c>
      <c r="BU310" s="22" t="s">
        <v>656</v>
      </c>
      <c r="BV310" s="22"/>
      <c r="BW310" s="23"/>
      <c r="BX310" s="23"/>
      <c r="BY310" s="21" t="s">
        <v>657</v>
      </c>
      <c r="BZ310" s="2"/>
      <c r="CA310" s="2"/>
      <c r="CB310" s="69"/>
      <c r="CC310" s="23" t="s">
        <v>654</v>
      </c>
      <c r="CD310" s="2" t="s">
        <v>659</v>
      </c>
      <c r="CE310" s="2"/>
      <c r="CF310" s="2"/>
      <c r="CH310" s="69"/>
      <c r="CI310" s="23" t="s">
        <v>83</v>
      </c>
      <c r="CJ310" s="2" t="s">
        <v>658</v>
      </c>
      <c r="CK310" s="2"/>
      <c r="CL310" s="2"/>
      <c r="CM310" s="2"/>
      <c r="CN310" s="2"/>
      <c r="CO310" s="2"/>
      <c r="CP310" s="2"/>
      <c r="CQ310" s="2"/>
      <c r="CR310" s="2"/>
      <c r="CS310" s="2"/>
      <c r="CT310" s="252" t="s">
        <v>800</v>
      </c>
    </row>
    <row r="311" spans="1:98" ht="26.1" customHeight="1">
      <c r="A311" s="62">
        <v>2</v>
      </c>
      <c r="B311" s="101" t="s">
        <v>259</v>
      </c>
      <c r="C311" s="103" t="s">
        <v>1137</v>
      </c>
      <c r="D311" s="10" t="s">
        <v>259</v>
      </c>
      <c r="E311" s="258" t="s">
        <v>119</v>
      </c>
      <c r="F311" s="196" t="s">
        <v>211</v>
      </c>
      <c r="G311" s="8">
        <v>1</v>
      </c>
      <c r="H311" s="8" t="s">
        <v>270</v>
      </c>
      <c r="I311" s="2" t="s">
        <v>257</v>
      </c>
      <c r="J311" s="38" t="s">
        <v>344</v>
      </c>
      <c r="K311" s="7" t="s">
        <v>352</v>
      </c>
      <c r="L311" s="11">
        <v>0.5</v>
      </c>
      <c r="M311" s="11">
        <v>2</v>
      </c>
      <c r="N311" s="11">
        <v>0</v>
      </c>
      <c r="O311" s="7" t="s">
        <v>269</v>
      </c>
      <c r="P311" s="11" t="s">
        <v>270</v>
      </c>
      <c r="Q311" s="16">
        <v>4</v>
      </c>
      <c r="R311" s="94">
        <f>ROUND((((SUBSTITUTE(SUBSTITUTE(G311,"U",""),"*","")*1000)/SUBSTITUTE(J311,"*",""))*100+(((SUBSTITUTE(SUBSTITUTE(G311,"U",""),"*","")*1000)/SUBSTITUTE(J311,"*",""))*100*((1/60)*Q311)/100)),0)*(L311)</f>
        <v>9</v>
      </c>
      <c r="S311" s="80">
        <f t="shared" si="4"/>
        <v>2</v>
      </c>
      <c r="T311" s="29" t="s">
        <v>734</v>
      </c>
      <c r="U311" s="7" t="s">
        <v>270</v>
      </c>
      <c r="V311" s="7" t="s">
        <v>270</v>
      </c>
      <c r="W311" s="7" t="s">
        <v>270</v>
      </c>
      <c r="X311" s="7" t="s">
        <v>270</v>
      </c>
      <c r="Y311" s="83">
        <f>5-COUNTIF(T311:X311,"-")</f>
        <v>1</v>
      </c>
      <c r="AA311" s="76" t="s">
        <v>734</v>
      </c>
      <c r="AB311" s="75" t="s">
        <v>270</v>
      </c>
      <c r="AC311" s="75" t="s">
        <v>270</v>
      </c>
      <c r="AD311" s="75" t="s">
        <v>270</v>
      </c>
      <c r="AE311" s="75" t="s">
        <v>270</v>
      </c>
      <c r="AG311" s="105">
        <v>0</v>
      </c>
      <c r="AH311" s="105">
        <v>0</v>
      </c>
      <c r="AI311" s="105">
        <v>0</v>
      </c>
      <c r="AJ311" s="70">
        <v>1</v>
      </c>
      <c r="AK311" s="1" t="s">
        <v>270</v>
      </c>
      <c r="AL311" s="144">
        <v>0</v>
      </c>
      <c r="AM311" s="11">
        <v>0</v>
      </c>
      <c r="AN311" s="105">
        <v>0</v>
      </c>
      <c r="AO311" s="105">
        <v>1</v>
      </c>
      <c r="AP311" s="8" t="s">
        <v>270</v>
      </c>
      <c r="AQ311" s="89">
        <f>SUM(AL311:AO311)</f>
        <v>1</v>
      </c>
      <c r="AR311" s="85" t="str">
        <f>INDEX($AL$2:$AO$2,0,MATCH(MAX(AL311:AO311),AL311:AO311,0))&amp;"/"&amp;INDEX($AG$2:$AJ$2,0,MATCH(MAX(AG311:AJ311),AG311:AJ311,0))</f>
        <v>Uni/Uni</v>
      </c>
      <c r="AS311" s="238">
        <v>1</v>
      </c>
      <c r="AT311" s="197">
        <v>1</v>
      </c>
      <c r="AU311" s="33">
        <v>1</v>
      </c>
      <c r="AV311" s="17">
        <v>1</v>
      </c>
      <c r="AW311" s="19" t="str">
        <f>SUM(AT311:AV311)&amp;IF(ISBLANK(AX311),"","-1")</f>
        <v>3</v>
      </c>
      <c r="AX311" s="64"/>
      <c r="AY311" s="71">
        <v>25</v>
      </c>
      <c r="AZ311" s="11">
        <v>0.22</v>
      </c>
      <c r="BA311" s="243">
        <v>100</v>
      </c>
      <c r="BB311" s="27" t="s">
        <v>283</v>
      </c>
      <c r="BC311" s="27"/>
      <c r="BD311" s="27"/>
      <c r="BE311" s="27"/>
      <c r="BF311" s="54" t="s">
        <v>824</v>
      </c>
      <c r="BG311" s="247"/>
      <c r="BH311" s="51"/>
      <c r="BI311" s="64"/>
      <c r="BJ311" s="22"/>
      <c r="BK311" s="9"/>
      <c r="BL311" s="9"/>
      <c r="BM311" s="9"/>
      <c r="BN311" s="68"/>
      <c r="BO311" s="22" t="s">
        <v>522</v>
      </c>
      <c r="BP311" s="9" t="s">
        <v>354</v>
      </c>
      <c r="BQ311" s="9" t="s">
        <v>355</v>
      </c>
      <c r="BR311" s="68"/>
      <c r="BS311" s="22"/>
      <c r="BT311" s="21" t="s">
        <v>356</v>
      </c>
      <c r="BU311" s="22" t="s">
        <v>396</v>
      </c>
      <c r="CA311" s="14"/>
      <c r="CC311" s="23" t="s">
        <v>523</v>
      </c>
      <c r="CG311" s="14"/>
      <c r="CT311" s="252" t="s">
        <v>270</v>
      </c>
    </row>
    <row r="312" spans="1:98" ht="26.1" customHeight="1">
      <c r="A312" s="62">
        <v>1</v>
      </c>
      <c r="B312" s="101" t="s">
        <v>258</v>
      </c>
      <c r="C312" s="103" t="s">
        <v>1136</v>
      </c>
      <c r="D312" s="10" t="s">
        <v>258</v>
      </c>
      <c r="E312" s="258" t="s">
        <v>119</v>
      </c>
      <c r="F312" s="196" t="s">
        <v>211</v>
      </c>
      <c r="G312" s="8">
        <v>1</v>
      </c>
      <c r="H312" s="8" t="s">
        <v>270</v>
      </c>
      <c r="I312" s="2" t="s">
        <v>257</v>
      </c>
      <c r="J312" s="38" t="s">
        <v>520</v>
      </c>
      <c r="K312" s="7" t="s">
        <v>521</v>
      </c>
      <c r="L312" s="11">
        <v>0.4</v>
      </c>
      <c r="M312" s="11">
        <v>2</v>
      </c>
      <c r="N312" s="11">
        <v>0</v>
      </c>
      <c r="O312" s="7" t="s">
        <v>269</v>
      </c>
      <c r="P312" s="11" t="s">
        <v>270</v>
      </c>
      <c r="Q312" s="16">
        <v>3</v>
      </c>
      <c r="R312" s="94">
        <f>ROUND((((SUBSTITUTE(SUBSTITUTE(G312,"U",""),"*","")*1000)/SUBSTITUTE(J312,"*",""))*100+(((SUBSTITUTE(SUBSTITUTE(G312,"U",""),"*","")*1000)/SUBSTITUTE(J312,"*",""))*100*((1/60)*Q312)/100)),0)*(L312)</f>
        <v>10</v>
      </c>
      <c r="S312" s="80">
        <f t="shared" si="4"/>
        <v>2</v>
      </c>
      <c r="T312" s="29" t="s">
        <v>270</v>
      </c>
      <c r="U312" s="7" t="s">
        <v>270</v>
      </c>
      <c r="V312" s="7" t="s">
        <v>270</v>
      </c>
      <c r="W312" s="7" t="s">
        <v>270</v>
      </c>
      <c r="X312" s="7" t="s">
        <v>270</v>
      </c>
      <c r="Y312" s="83">
        <f>5-COUNTIF(T312:X312,"-")</f>
        <v>0</v>
      </c>
      <c r="AA312" s="75" t="s">
        <v>270</v>
      </c>
      <c r="AB312" s="75" t="s">
        <v>270</v>
      </c>
      <c r="AC312" s="75" t="s">
        <v>270</v>
      </c>
      <c r="AD312" s="75" t="s">
        <v>270</v>
      </c>
      <c r="AE312" s="75" t="s">
        <v>270</v>
      </c>
      <c r="AG312" s="105">
        <v>0</v>
      </c>
      <c r="AH312" s="105">
        <v>0</v>
      </c>
      <c r="AI312" s="105">
        <v>0</v>
      </c>
      <c r="AJ312" s="70">
        <v>0</v>
      </c>
      <c r="AK312" s="1" t="s">
        <v>270</v>
      </c>
      <c r="AL312" s="144">
        <v>0</v>
      </c>
      <c r="AM312" s="11">
        <v>0</v>
      </c>
      <c r="AN312" s="105">
        <v>0</v>
      </c>
      <c r="AO312" s="105">
        <v>0</v>
      </c>
      <c r="AP312" s="8" t="s">
        <v>270</v>
      </c>
      <c r="AQ312" s="89">
        <f>SUM(AL312:AO312)</f>
        <v>0</v>
      </c>
      <c r="AR312" s="85" t="str">
        <f>INDEX($AL$2:$AO$2,0,MATCH(MAX(AL312:AO312),AL312:AO312,0))&amp;"/"&amp;INDEX($AG$2:$AJ$2,0,MATCH(MAX(AG312:AJ312),AG312:AJ312,0))</f>
        <v>Tac/Tac</v>
      </c>
      <c r="AS312" s="238">
        <v>1</v>
      </c>
      <c r="AT312" s="197">
        <v>0</v>
      </c>
      <c r="AU312" s="33">
        <v>1</v>
      </c>
      <c r="AV312" s="17">
        <v>0</v>
      </c>
      <c r="AW312" s="19" t="str">
        <f>SUM(AT312:AV312)&amp;IF(ISBLANK(AX312),"","-1")</f>
        <v>1</v>
      </c>
      <c r="AX312" s="64"/>
      <c r="AY312" s="71">
        <v>28</v>
      </c>
      <c r="AZ312" s="11">
        <v>0.18</v>
      </c>
      <c r="BA312" s="243">
        <v>100</v>
      </c>
      <c r="BF312" s="54" t="s">
        <v>752</v>
      </c>
      <c r="BH312" s="51"/>
      <c r="BI312" s="64"/>
      <c r="BJ312" s="22"/>
      <c r="BK312" s="9"/>
      <c r="BL312" s="9"/>
      <c r="BM312" s="9"/>
      <c r="BN312" s="68"/>
      <c r="BO312" s="22" t="s">
        <v>522</v>
      </c>
      <c r="BP312" s="9" t="s">
        <v>354</v>
      </c>
      <c r="BQ312" s="9" t="s">
        <v>355</v>
      </c>
      <c r="BR312" s="68"/>
      <c r="BS312" s="177"/>
      <c r="BT312" s="21" t="s">
        <v>356</v>
      </c>
      <c r="BU312" s="22" t="s">
        <v>396</v>
      </c>
      <c r="CA312" s="14"/>
      <c r="CG312" s="14"/>
      <c r="CT312" s="252" t="s">
        <v>270</v>
      </c>
    </row>
    <row r="313" spans="1:98" s="14" customFormat="1" ht="26.1" customHeight="1">
      <c r="A313" s="62">
        <v>248</v>
      </c>
      <c r="B313" s="101" t="s">
        <v>1090</v>
      </c>
      <c r="C313" s="103" t="s">
        <v>1114</v>
      </c>
      <c r="D313" s="194" t="s">
        <v>1090</v>
      </c>
      <c r="E313" s="195" t="s">
        <v>241</v>
      </c>
      <c r="F313" s="196" t="s">
        <v>211</v>
      </c>
      <c r="G313" s="8">
        <v>1</v>
      </c>
      <c r="H313" s="8" t="s">
        <v>270</v>
      </c>
      <c r="I313" s="2" t="s">
        <v>257</v>
      </c>
      <c r="J313" s="38" t="s">
        <v>1886</v>
      </c>
      <c r="K313" s="38">
        <v>2265</v>
      </c>
      <c r="L313" s="11">
        <v>0.6</v>
      </c>
      <c r="M313" s="11">
        <v>2</v>
      </c>
      <c r="N313" s="11">
        <v>0</v>
      </c>
      <c r="O313" s="189" t="s">
        <v>269</v>
      </c>
      <c r="P313" s="11" t="s">
        <v>270</v>
      </c>
      <c r="Q313" s="16">
        <v>20</v>
      </c>
      <c r="R313" s="94">
        <f>ROUND((((SUBSTITUTE(SUBSTITUTE(G313,"U",""),"*","")*1000)/SUBSTITUTE(J313,"*",""))*100+(((SUBSTITUTE(SUBSTITUTE(G313,"U",""),"*","")*1000)/SUBSTITUTE(J313,"*",""))*100*((1/60)*Q313)/100)),0)*(L313)</f>
        <v>8.4</v>
      </c>
      <c r="S313" s="80">
        <f t="shared" si="4"/>
        <v>2</v>
      </c>
      <c r="T313" s="29" t="s">
        <v>736</v>
      </c>
      <c r="U313" s="7" t="s">
        <v>734</v>
      </c>
      <c r="V313" s="7" t="s">
        <v>270</v>
      </c>
      <c r="W313" s="7" t="s">
        <v>270</v>
      </c>
      <c r="X313" s="7" t="s">
        <v>270</v>
      </c>
      <c r="Y313" s="83">
        <f>5-COUNTIF(T313:X313,"-")</f>
        <v>2</v>
      </c>
      <c r="Z313" s="140"/>
      <c r="AA313" s="75" t="s">
        <v>736</v>
      </c>
      <c r="AB313" s="75" t="s">
        <v>734</v>
      </c>
      <c r="AC313" s="75" t="s">
        <v>270</v>
      </c>
      <c r="AD313" s="75" t="s">
        <v>270</v>
      </c>
      <c r="AE313" s="75" t="s">
        <v>270</v>
      </c>
      <c r="AF313" s="140"/>
      <c r="AG313" s="42" t="s">
        <v>270</v>
      </c>
      <c r="AH313" s="42">
        <v>1</v>
      </c>
      <c r="AI313" s="42" t="s">
        <v>270</v>
      </c>
      <c r="AJ313" s="73">
        <v>1</v>
      </c>
      <c r="AK313" s="1" t="s">
        <v>270</v>
      </c>
      <c r="AL313" s="32" t="s">
        <v>270</v>
      </c>
      <c r="AM313" s="11">
        <v>1</v>
      </c>
      <c r="AN313" s="11" t="s">
        <v>270</v>
      </c>
      <c r="AO313" s="11">
        <v>1</v>
      </c>
      <c r="AP313" s="8" t="s">
        <v>270</v>
      </c>
      <c r="AQ313" s="89">
        <f>SUM(AL313:AO313)</f>
        <v>2</v>
      </c>
      <c r="AR313" s="85" t="str">
        <f>INDEX($AL$2:$AO$2,0,MATCH(MAX(AL313:AO313),AL313:AO313,0))&amp;"/"&amp;INDEX($AG$2:$AJ$2,0,MATCH(MAX(AG313:AJ313),AG313:AJ313,0))</f>
        <v>Eng/Eng</v>
      </c>
      <c r="AS313" s="238">
        <v>1</v>
      </c>
      <c r="AT313" s="197">
        <v>1</v>
      </c>
      <c r="AU313" s="33">
        <v>2</v>
      </c>
      <c r="AV313" s="17">
        <v>0</v>
      </c>
      <c r="AW313" s="19" t="str">
        <f>SUM(AT313:AV313)&amp;IF(ISBLANK(AX313),"","-1")</f>
        <v>3</v>
      </c>
      <c r="AX313" s="96"/>
      <c r="AY313" s="71">
        <v>25</v>
      </c>
      <c r="AZ313" s="11">
        <v>0.2</v>
      </c>
      <c r="BA313" s="270">
        <v>100</v>
      </c>
      <c r="BB313" s="30" t="s">
        <v>301</v>
      </c>
      <c r="BC313" s="28"/>
      <c r="BD313" s="28"/>
      <c r="BE313" s="28"/>
      <c r="BF313" s="20" t="s">
        <v>284</v>
      </c>
      <c r="BG313" s="246"/>
      <c r="BH313" s="23"/>
      <c r="BI313" s="69"/>
      <c r="BJ313" s="23"/>
      <c r="BK313" s="2"/>
      <c r="BL313" s="2"/>
      <c r="BM313" s="2"/>
      <c r="BN313" s="69"/>
      <c r="BO313" s="23"/>
      <c r="BP313" s="2"/>
      <c r="BQ313" s="2"/>
      <c r="BR313" s="69"/>
      <c r="BS313" s="2"/>
      <c r="BT313" s="20"/>
      <c r="BU313" s="23"/>
      <c r="BV313" s="23"/>
      <c r="BW313" s="23"/>
      <c r="BX313" s="23"/>
      <c r="BY313" s="20"/>
      <c r="BZ313" s="2"/>
      <c r="CA313" s="2"/>
      <c r="CB313" s="69"/>
      <c r="CC313" s="30" t="s">
        <v>1399</v>
      </c>
      <c r="CD313" s="2"/>
      <c r="CE313" s="2"/>
      <c r="CF313" s="2"/>
      <c r="CG313" s="2"/>
      <c r="CH313" s="69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69"/>
    </row>
    <row r="314" spans="1:98" ht="26.1" customHeight="1">
      <c r="A314" s="63">
        <v>218</v>
      </c>
      <c r="B314" s="101" t="s">
        <v>242</v>
      </c>
      <c r="C314" s="103" t="s">
        <v>1335</v>
      </c>
      <c r="D314" s="181" t="s">
        <v>242</v>
      </c>
      <c r="E314" s="195" t="s">
        <v>241</v>
      </c>
      <c r="F314" s="196" t="s">
        <v>712</v>
      </c>
      <c r="G314" s="8">
        <v>5</v>
      </c>
      <c r="H314" s="8" t="s">
        <v>1786</v>
      </c>
      <c r="I314" s="2" t="s">
        <v>9</v>
      </c>
      <c r="J314" s="38">
        <v>37500</v>
      </c>
      <c r="K314" s="7" t="s">
        <v>300</v>
      </c>
      <c r="L314" s="11">
        <v>1.3</v>
      </c>
      <c r="M314" s="11">
        <v>4</v>
      </c>
      <c r="N314" s="11">
        <v>4</v>
      </c>
      <c r="O314" s="7" t="s">
        <v>269</v>
      </c>
      <c r="P314" s="11" t="s">
        <v>270</v>
      </c>
      <c r="Q314" s="16">
        <v>700</v>
      </c>
      <c r="R314" s="94">
        <f>ROUND((((SUBSTITUTE(SUBSTITUTE(G314,"U",""),"*","")*1000)/SUBSTITUTE(J314,"*",""))*100+(((SUBSTITUTE(SUBSTITUTE(G314,"U",""),"*","")*1000)/SUBSTITUTE(J314,"*",""))*100*((1/60)*Q314)/100)),0)*(L314)</f>
        <v>19.5</v>
      </c>
      <c r="S314" s="80">
        <f t="shared" si="4"/>
        <v>8</v>
      </c>
      <c r="T314" s="29" t="s">
        <v>720</v>
      </c>
      <c r="U314" s="7" t="s">
        <v>732</v>
      </c>
      <c r="V314" s="7" t="s">
        <v>727</v>
      </c>
      <c r="W314" s="7" t="s">
        <v>728</v>
      </c>
      <c r="X314" s="7" t="s">
        <v>729</v>
      </c>
      <c r="Y314" s="83">
        <f>5-COUNTIF(T314:X314,"-")</f>
        <v>5</v>
      </c>
      <c r="AA314" s="75" t="s">
        <v>727</v>
      </c>
      <c r="AB314" s="75" t="s">
        <v>720</v>
      </c>
      <c r="AC314" s="75" t="s">
        <v>729</v>
      </c>
      <c r="AD314" s="75" t="s">
        <v>732</v>
      </c>
      <c r="AE314" s="75" t="s">
        <v>728</v>
      </c>
      <c r="AG314" s="105">
        <v>3</v>
      </c>
      <c r="AH314" s="105">
        <v>4</v>
      </c>
      <c r="AI314" s="105">
        <v>1</v>
      </c>
      <c r="AJ314" s="70">
        <v>2</v>
      </c>
      <c r="AK314" s="1" t="s">
        <v>270</v>
      </c>
      <c r="AL314" s="144">
        <v>3</v>
      </c>
      <c r="AM314" s="11">
        <v>6</v>
      </c>
      <c r="AN314" s="105">
        <v>1</v>
      </c>
      <c r="AO314" s="105">
        <v>2</v>
      </c>
      <c r="AP314" s="8" t="s">
        <v>270</v>
      </c>
      <c r="AQ314" s="89">
        <f>SUM(AL314:AO314)</f>
        <v>12</v>
      </c>
      <c r="AR314" s="85" t="str">
        <f>INDEX($AL$2:$AO$2,0,MATCH(MAX(AL314:AO314),AL314:AO314,0))&amp;"/"&amp;INDEX($AG$2:$AJ$2,0,MATCH(MAX(AG314:AJ314),AG314:AJ314,0))</f>
        <v>Eng/Eng</v>
      </c>
      <c r="AS314" s="238">
        <v>4</v>
      </c>
      <c r="AT314" s="197">
        <v>3</v>
      </c>
      <c r="AU314" s="197">
        <v>4</v>
      </c>
      <c r="AV314" s="198">
        <v>3</v>
      </c>
      <c r="AW314" s="19" t="str">
        <f>SUM(AT314:AV314)&amp;IF(ISBLANK(AX314),"","-1")</f>
        <v>10</v>
      </c>
      <c r="AX314" s="109"/>
      <c r="AY314" s="71">
        <v>10</v>
      </c>
      <c r="AZ314" s="11">
        <v>0.17</v>
      </c>
      <c r="BA314" s="270">
        <v>40</v>
      </c>
      <c r="BB314" s="27" t="s">
        <v>276</v>
      </c>
      <c r="BC314" s="27" t="s">
        <v>301</v>
      </c>
      <c r="BD314" s="27"/>
      <c r="BE314" s="27"/>
      <c r="BF314" s="21" t="s">
        <v>14</v>
      </c>
      <c r="BH314" s="53"/>
      <c r="BI314" s="109"/>
      <c r="BJ314" s="30"/>
      <c r="BK314" s="22"/>
      <c r="BL314" s="22"/>
      <c r="BM314" s="22"/>
      <c r="BN314" s="68"/>
      <c r="BO314" s="30" t="s">
        <v>304</v>
      </c>
      <c r="BP314" s="9" t="s">
        <v>305</v>
      </c>
      <c r="BQ314" s="9" t="s">
        <v>306</v>
      </c>
      <c r="BR314" s="68"/>
      <c r="BS314" s="176"/>
      <c r="BT314" s="22" t="s">
        <v>302</v>
      </c>
      <c r="BU314" s="22" t="s">
        <v>303</v>
      </c>
      <c r="BV314" s="22" t="s">
        <v>302</v>
      </c>
      <c r="BW314" s="22" t="s">
        <v>303</v>
      </c>
      <c r="BX314" s="68"/>
      <c r="BY314" s="22" t="s">
        <v>302</v>
      </c>
      <c r="BZ314" s="9" t="s">
        <v>303</v>
      </c>
      <c r="CA314" s="9" t="s">
        <v>302</v>
      </c>
      <c r="CB314" s="68" t="s">
        <v>303</v>
      </c>
      <c r="CC314" s="22"/>
      <c r="CD314" s="9"/>
      <c r="CE314" s="9"/>
      <c r="CF314" s="9"/>
      <c r="CG314" s="15"/>
      <c r="CH314" s="68"/>
      <c r="CT314" s="252" t="s">
        <v>270</v>
      </c>
    </row>
    <row r="315" spans="1:98" ht="26.1" customHeight="1">
      <c r="A315" s="184">
        <v>218.2</v>
      </c>
      <c r="B315" s="101" t="s">
        <v>242</v>
      </c>
      <c r="C315" s="103" t="s">
        <v>1335</v>
      </c>
      <c r="D315" s="185" t="s">
        <v>242</v>
      </c>
      <c r="E315" s="263" t="s">
        <v>241</v>
      </c>
      <c r="F315" s="184" t="s">
        <v>712</v>
      </c>
      <c r="G315" s="187" t="s">
        <v>1876</v>
      </c>
      <c r="H315" s="187" t="s">
        <v>1782</v>
      </c>
      <c r="I315" s="2" t="s">
        <v>9</v>
      </c>
      <c r="J315" s="38">
        <v>50000</v>
      </c>
      <c r="K315" s="7" t="s">
        <v>300</v>
      </c>
      <c r="L315" s="11">
        <v>1.3</v>
      </c>
      <c r="M315" s="11">
        <v>4</v>
      </c>
      <c r="N315" s="11">
        <v>4</v>
      </c>
      <c r="O315" s="7" t="s">
        <v>269</v>
      </c>
      <c r="P315" s="11" t="s">
        <v>270</v>
      </c>
      <c r="Q315" s="16">
        <v>700</v>
      </c>
      <c r="R315" s="94">
        <f>ROUND((((SUBSTITUTE(SUBSTITUTE(G315,"U",""),"*","")*1000)/SUBSTITUTE(J315,"*",""))*100+(((SUBSTITUTE(SUBSTITUTE(G315,"U",""),"*","")*1000)/SUBSTITUTE(J315,"*",""))*100*((1/60)*Q315)/100)),0)*(L315)</f>
        <v>14.3</v>
      </c>
      <c r="S315" s="80">
        <f t="shared" si="4"/>
        <v>8</v>
      </c>
      <c r="T315" s="29" t="s">
        <v>720</v>
      </c>
      <c r="U315" s="7" t="s">
        <v>732</v>
      </c>
      <c r="V315" s="7" t="s">
        <v>727</v>
      </c>
      <c r="W315" s="7" t="s">
        <v>728</v>
      </c>
      <c r="X315" s="7" t="s">
        <v>729</v>
      </c>
      <c r="Y315" s="83">
        <f>5-COUNTIF(T315:X315,"-")</f>
        <v>5</v>
      </c>
      <c r="AA315" s="75" t="s">
        <v>727</v>
      </c>
      <c r="AB315" s="75" t="s">
        <v>720</v>
      </c>
      <c r="AC315" s="75" t="s">
        <v>729</v>
      </c>
      <c r="AD315" s="75" t="s">
        <v>732</v>
      </c>
      <c r="AE315" s="75" t="s">
        <v>728</v>
      </c>
      <c r="AG315" s="105">
        <v>3</v>
      </c>
      <c r="AH315" s="105">
        <v>4</v>
      </c>
      <c r="AI315" s="105">
        <v>1</v>
      </c>
      <c r="AJ315" s="70">
        <v>2</v>
      </c>
      <c r="AK315" s="1" t="s">
        <v>270</v>
      </c>
      <c r="AL315" s="144">
        <v>3</v>
      </c>
      <c r="AM315" s="11">
        <v>6</v>
      </c>
      <c r="AN315" s="105">
        <v>1</v>
      </c>
      <c r="AO315" s="105">
        <v>2</v>
      </c>
      <c r="AP315" s="8" t="s">
        <v>270</v>
      </c>
      <c r="AQ315" s="89">
        <f>SUM(AL315:AO315)</f>
        <v>12</v>
      </c>
      <c r="AR315" s="85" t="str">
        <f>INDEX($AL$2:$AO$2,0,MATCH(MAX(AL315:AO315),AL315:AO315,0))&amp;"/"&amp;INDEX($AG$2:$AJ$2,0,MATCH(MAX(AG315:AJ315),AG315:AJ315,0))</f>
        <v>Eng/Eng</v>
      </c>
      <c r="AS315" s="238">
        <v>4</v>
      </c>
      <c r="AT315" s="197">
        <v>3</v>
      </c>
      <c r="AU315" s="197">
        <v>5</v>
      </c>
      <c r="AV315" s="198">
        <v>3</v>
      </c>
      <c r="AW315" s="19" t="str">
        <f>SUM(AT315:AV315)&amp;IF(ISBLANK(AX315),"","-1")</f>
        <v>11</v>
      </c>
      <c r="AX315" s="109"/>
      <c r="AY315" s="71">
        <v>10</v>
      </c>
      <c r="AZ315" s="11">
        <v>0.17</v>
      </c>
      <c r="BA315" s="270">
        <v>40</v>
      </c>
      <c r="BB315" s="27" t="s">
        <v>276</v>
      </c>
      <c r="BC315" s="27" t="s">
        <v>301</v>
      </c>
      <c r="BD315" s="27"/>
      <c r="BE315" s="27"/>
      <c r="BF315" s="21" t="s">
        <v>14</v>
      </c>
      <c r="BG315" s="247" t="s">
        <v>1869</v>
      </c>
      <c r="BH315" s="53"/>
      <c r="BI315" s="109"/>
      <c r="BJ315" s="23" t="s">
        <v>1798</v>
      </c>
      <c r="BK315" s="23" t="s">
        <v>1799</v>
      </c>
      <c r="BL315" s="23" t="s">
        <v>1800</v>
      </c>
      <c r="BM315" s="23" t="s">
        <v>1801</v>
      </c>
      <c r="BN315" s="79" t="s">
        <v>1866</v>
      </c>
      <c r="BO315" s="30" t="s">
        <v>304</v>
      </c>
      <c r="BP315" s="9" t="s">
        <v>305</v>
      </c>
      <c r="BQ315" s="9" t="s">
        <v>306</v>
      </c>
      <c r="BR315" s="22"/>
      <c r="BS315" s="176"/>
      <c r="BT315" s="22" t="s">
        <v>302</v>
      </c>
      <c r="BU315" s="22" t="s">
        <v>303</v>
      </c>
      <c r="BV315" s="22" t="s">
        <v>302</v>
      </c>
      <c r="BW315" s="22" t="s">
        <v>303</v>
      </c>
      <c r="BX315" s="68"/>
      <c r="BY315" s="22" t="s">
        <v>302</v>
      </c>
      <c r="BZ315" s="9" t="s">
        <v>303</v>
      </c>
      <c r="CA315" s="9" t="s">
        <v>302</v>
      </c>
      <c r="CB315" s="68" t="s">
        <v>303</v>
      </c>
      <c r="CC315" s="22"/>
      <c r="CD315" s="9"/>
      <c r="CE315" s="9"/>
      <c r="CF315" s="9"/>
      <c r="CG315" s="15"/>
      <c r="CH315" s="68"/>
      <c r="CT315" s="252" t="s">
        <v>270</v>
      </c>
    </row>
    <row r="316" spans="1:98" ht="26.1" customHeight="1">
      <c r="A316" s="63">
        <v>219</v>
      </c>
      <c r="B316" s="101" t="s">
        <v>75</v>
      </c>
      <c r="C316" s="103" t="s">
        <v>1336</v>
      </c>
      <c r="D316" s="181" t="s">
        <v>75</v>
      </c>
      <c r="E316" s="195" t="s">
        <v>241</v>
      </c>
      <c r="F316" s="196" t="s">
        <v>712</v>
      </c>
      <c r="G316" s="8">
        <v>5</v>
      </c>
      <c r="H316" s="8" t="s">
        <v>1786</v>
      </c>
      <c r="I316" s="2" t="s">
        <v>9</v>
      </c>
      <c r="J316" s="38">
        <v>39000</v>
      </c>
      <c r="K316" s="7" t="s">
        <v>307</v>
      </c>
      <c r="L316" s="11">
        <v>1.1499999999999999</v>
      </c>
      <c r="M316" s="11">
        <v>4</v>
      </c>
      <c r="N316" s="11">
        <v>4</v>
      </c>
      <c r="O316" s="7" t="s">
        <v>223</v>
      </c>
      <c r="P316" s="11" t="s">
        <v>270</v>
      </c>
      <c r="Q316" s="16">
        <v>450</v>
      </c>
      <c r="R316" s="94">
        <f>ROUND((((SUBSTITUTE(SUBSTITUTE(G316,"U",""),"*","")*1000)/SUBSTITUTE(J316,"*",""))*100+(((SUBSTITUTE(SUBSTITUTE(G316,"U",""),"*","")*1000)/SUBSTITUTE(J316,"*",""))*100*((1/60)*Q316)/100)),0)*(L316)</f>
        <v>16.099999999999998</v>
      </c>
      <c r="S316" s="80">
        <f t="shared" si="4"/>
        <v>8</v>
      </c>
      <c r="T316" s="29" t="s">
        <v>735</v>
      </c>
      <c r="U316" s="7" t="s">
        <v>720</v>
      </c>
      <c r="V316" s="7" t="s">
        <v>727</v>
      </c>
      <c r="W316" s="7" t="s">
        <v>732</v>
      </c>
      <c r="X316" s="7" t="s">
        <v>722</v>
      </c>
      <c r="Y316" s="83">
        <f>5-COUNTIF(T316:X316,"-")</f>
        <v>5</v>
      </c>
      <c r="AA316" s="75" t="s">
        <v>727</v>
      </c>
      <c r="AB316" s="75" t="s">
        <v>720</v>
      </c>
      <c r="AC316" s="75" t="s">
        <v>732</v>
      </c>
      <c r="AD316" s="75" t="s">
        <v>722</v>
      </c>
      <c r="AE316" s="75" t="s">
        <v>735</v>
      </c>
      <c r="AG316" s="105">
        <v>3</v>
      </c>
      <c r="AH316" s="105">
        <v>4</v>
      </c>
      <c r="AI316" s="105">
        <v>2</v>
      </c>
      <c r="AJ316" s="70">
        <v>0</v>
      </c>
      <c r="AK316" s="1" t="s">
        <v>270</v>
      </c>
      <c r="AL316" s="144">
        <v>4</v>
      </c>
      <c r="AM316" s="11">
        <v>6</v>
      </c>
      <c r="AN316" s="105">
        <v>2</v>
      </c>
      <c r="AO316" s="105">
        <v>0</v>
      </c>
      <c r="AP316" s="8" t="s">
        <v>270</v>
      </c>
      <c r="AQ316" s="89">
        <f>SUM(AL316:AO316)</f>
        <v>12</v>
      </c>
      <c r="AR316" s="85" t="str">
        <f>INDEX($AL$2:$AO$2,0,MATCH(MAX(AL316:AO316),AL316:AO316,0))&amp;"/"&amp;INDEX($AG$2:$AJ$2,0,MATCH(MAX(AG316:AJ316),AG316:AJ316,0))</f>
        <v>Eng/Eng</v>
      </c>
      <c r="AS316" s="238">
        <v>4</v>
      </c>
      <c r="AT316" s="197">
        <v>3</v>
      </c>
      <c r="AU316" s="197">
        <v>4</v>
      </c>
      <c r="AV316" s="198">
        <v>3</v>
      </c>
      <c r="AW316" s="19" t="str">
        <f>SUM(AT316:AV316)&amp;IF(ISBLANK(AX316),"","-1")</f>
        <v>10-1</v>
      </c>
      <c r="AX316" s="68" t="s">
        <v>271</v>
      </c>
      <c r="AY316" s="71">
        <v>8</v>
      </c>
      <c r="AZ316" s="11">
        <v>0.15</v>
      </c>
      <c r="BA316" s="270">
        <v>40</v>
      </c>
      <c r="BB316" s="27" t="s">
        <v>225</v>
      </c>
      <c r="BC316" s="27"/>
      <c r="BD316" s="27"/>
      <c r="BE316" s="27"/>
      <c r="BF316" s="21" t="s">
        <v>14</v>
      </c>
      <c r="BG316" s="247"/>
      <c r="BH316" s="22"/>
      <c r="BI316" s="68"/>
      <c r="BJ316" s="22"/>
      <c r="BK316" s="22"/>
      <c r="BL316" s="22"/>
      <c r="BM316" s="22"/>
      <c r="BN316" s="68"/>
      <c r="BO316" s="22" t="s">
        <v>304</v>
      </c>
      <c r="BP316" s="9" t="s">
        <v>305</v>
      </c>
      <c r="BQ316" s="9" t="s">
        <v>306</v>
      </c>
      <c r="BR316" s="68"/>
      <c r="BS316" s="176"/>
      <c r="BT316" s="22" t="s">
        <v>311</v>
      </c>
      <c r="BU316" s="22" t="s">
        <v>312</v>
      </c>
      <c r="BV316" s="22" t="s">
        <v>311</v>
      </c>
      <c r="BW316" s="22" t="s">
        <v>303</v>
      </c>
      <c r="BX316" s="22"/>
      <c r="BY316" s="21" t="s">
        <v>303</v>
      </c>
      <c r="BZ316" s="9" t="s">
        <v>311</v>
      </c>
      <c r="CA316" s="9" t="s">
        <v>303</v>
      </c>
      <c r="CB316" s="68" t="s">
        <v>311</v>
      </c>
      <c r="CC316" s="23" t="s">
        <v>308</v>
      </c>
      <c r="CD316" s="2" t="s">
        <v>309</v>
      </c>
      <c r="CE316" s="2" t="s">
        <v>310</v>
      </c>
      <c r="CG316" s="14"/>
      <c r="CT316" s="252" t="s">
        <v>270</v>
      </c>
    </row>
    <row r="317" spans="1:98" ht="26.1" customHeight="1">
      <c r="A317" s="184">
        <v>219.2</v>
      </c>
      <c r="B317" s="101" t="s">
        <v>75</v>
      </c>
      <c r="C317" s="103" t="s">
        <v>1336</v>
      </c>
      <c r="D317" s="185" t="s">
        <v>75</v>
      </c>
      <c r="E317" s="263" t="s">
        <v>241</v>
      </c>
      <c r="F317" s="184" t="s">
        <v>712</v>
      </c>
      <c r="G317" s="187" t="s">
        <v>1876</v>
      </c>
      <c r="H317" s="187" t="s">
        <v>1782</v>
      </c>
      <c r="I317" s="2" t="s">
        <v>9</v>
      </c>
      <c r="J317" s="38">
        <v>52000</v>
      </c>
      <c r="K317" s="7" t="s">
        <v>307</v>
      </c>
      <c r="L317" s="11">
        <v>1.1499999999999999</v>
      </c>
      <c r="M317" s="11">
        <v>4</v>
      </c>
      <c r="N317" s="11">
        <v>4</v>
      </c>
      <c r="O317" s="7" t="s">
        <v>223</v>
      </c>
      <c r="P317" s="11" t="s">
        <v>270</v>
      </c>
      <c r="Q317" s="16">
        <v>450</v>
      </c>
      <c r="R317" s="94">
        <f>ROUND((((SUBSTITUTE(SUBSTITUTE(G317,"U",""),"*","")*1000)/SUBSTITUTE(J317,"*",""))*100+(((SUBSTITUTE(SUBSTITUTE(G317,"U",""),"*","")*1000)/SUBSTITUTE(J317,"*",""))*100*((1/60)*Q317)/100)),0)*(L317)</f>
        <v>11.5</v>
      </c>
      <c r="S317" s="80">
        <f t="shared" si="4"/>
        <v>8</v>
      </c>
      <c r="T317" s="29" t="s">
        <v>735</v>
      </c>
      <c r="U317" s="7" t="s">
        <v>720</v>
      </c>
      <c r="V317" s="7" t="s">
        <v>727</v>
      </c>
      <c r="W317" s="7" t="s">
        <v>732</v>
      </c>
      <c r="X317" s="7" t="s">
        <v>722</v>
      </c>
      <c r="Y317" s="83">
        <f>5-COUNTIF(T317:X317,"-")</f>
        <v>5</v>
      </c>
      <c r="AA317" s="75" t="s">
        <v>727</v>
      </c>
      <c r="AB317" s="75" t="s">
        <v>720</v>
      </c>
      <c r="AC317" s="75" t="s">
        <v>732</v>
      </c>
      <c r="AD317" s="75" t="s">
        <v>722</v>
      </c>
      <c r="AE317" s="75" t="s">
        <v>735</v>
      </c>
      <c r="AG317" s="105">
        <v>3</v>
      </c>
      <c r="AH317" s="105">
        <v>4</v>
      </c>
      <c r="AI317" s="105">
        <v>2</v>
      </c>
      <c r="AJ317" s="70">
        <v>0</v>
      </c>
      <c r="AK317" s="1" t="s">
        <v>270</v>
      </c>
      <c r="AL317" s="144">
        <v>4</v>
      </c>
      <c r="AM317" s="11">
        <v>6</v>
      </c>
      <c r="AN317" s="105">
        <v>2</v>
      </c>
      <c r="AO317" s="105">
        <v>0</v>
      </c>
      <c r="AP317" s="8" t="s">
        <v>270</v>
      </c>
      <c r="AQ317" s="89">
        <f>SUM(AL317:AO317)</f>
        <v>12</v>
      </c>
      <c r="AR317" s="85" t="str">
        <f>INDEX($AL$2:$AO$2,0,MATCH(MAX(AL317:AO317),AL317:AO317,0))&amp;"/"&amp;INDEX($AG$2:$AJ$2,0,MATCH(MAX(AG317:AJ317),AG317:AJ317,0))</f>
        <v>Eng/Eng</v>
      </c>
      <c r="AS317" s="238">
        <v>4</v>
      </c>
      <c r="AT317" s="197">
        <v>4</v>
      </c>
      <c r="AU317" s="197">
        <v>4</v>
      </c>
      <c r="AV317" s="198">
        <v>3</v>
      </c>
      <c r="AW317" s="19" t="str">
        <f>SUM(AT317:AV317)&amp;IF(ISBLANK(AX317),"","-1")</f>
        <v>11-1</v>
      </c>
      <c r="AX317" s="68" t="s">
        <v>271</v>
      </c>
      <c r="AY317" s="71">
        <v>8</v>
      </c>
      <c r="AZ317" s="11">
        <v>0.15</v>
      </c>
      <c r="BA317" s="270">
        <v>40</v>
      </c>
      <c r="BB317" s="27" t="s">
        <v>225</v>
      </c>
      <c r="BC317" s="27"/>
      <c r="BD317" s="27"/>
      <c r="BE317" s="27"/>
      <c r="BF317" s="21" t="s">
        <v>14</v>
      </c>
      <c r="BG317" s="247" t="s">
        <v>1869</v>
      </c>
      <c r="BH317" s="22"/>
      <c r="BI317" s="68"/>
      <c r="BJ317" s="23" t="s">
        <v>1798</v>
      </c>
      <c r="BK317" s="23" t="s">
        <v>1810</v>
      </c>
      <c r="BL317" s="23" t="s">
        <v>1800</v>
      </c>
      <c r="BM317" s="23" t="s">
        <v>1801</v>
      </c>
      <c r="BN317" s="79" t="s">
        <v>1866</v>
      </c>
      <c r="BO317" s="22" t="s">
        <v>304</v>
      </c>
      <c r="BP317" s="9" t="s">
        <v>305</v>
      </c>
      <c r="BQ317" s="9" t="s">
        <v>306</v>
      </c>
      <c r="BR317" s="68"/>
      <c r="BS317" s="176"/>
      <c r="BT317" s="22" t="s">
        <v>311</v>
      </c>
      <c r="BU317" s="22" t="s">
        <v>312</v>
      </c>
      <c r="BV317" s="22" t="s">
        <v>311</v>
      </c>
      <c r="BW317" s="22" t="s">
        <v>303</v>
      </c>
      <c r="BX317" s="22"/>
      <c r="BY317" s="21" t="s">
        <v>303</v>
      </c>
      <c r="BZ317" s="9" t="s">
        <v>311</v>
      </c>
      <c r="CA317" s="9" t="s">
        <v>303</v>
      </c>
      <c r="CB317" s="68" t="s">
        <v>311</v>
      </c>
      <c r="CC317" s="23" t="s">
        <v>308</v>
      </c>
      <c r="CD317" s="2" t="s">
        <v>309</v>
      </c>
      <c r="CE317" s="2" t="s">
        <v>310</v>
      </c>
      <c r="CG317" s="14"/>
      <c r="CT317" s="252" t="s">
        <v>270</v>
      </c>
    </row>
    <row r="318" spans="1:98" ht="26.1" customHeight="1">
      <c r="A318" s="63">
        <v>220</v>
      </c>
      <c r="B318" s="101" t="s">
        <v>81</v>
      </c>
      <c r="C318" s="103" t="s">
        <v>1337</v>
      </c>
      <c r="D318" s="181" t="s">
        <v>81</v>
      </c>
      <c r="E318" s="195" t="s">
        <v>241</v>
      </c>
      <c r="F318" s="196" t="s">
        <v>712</v>
      </c>
      <c r="G318" s="8">
        <v>5</v>
      </c>
      <c r="H318" s="8" t="s">
        <v>1786</v>
      </c>
      <c r="I318" s="2" t="s">
        <v>9</v>
      </c>
      <c r="J318" s="38">
        <v>42000</v>
      </c>
      <c r="K318" s="7" t="s">
        <v>300</v>
      </c>
      <c r="L318" s="11">
        <v>1.3</v>
      </c>
      <c r="M318" s="11">
        <v>4</v>
      </c>
      <c r="N318" s="11">
        <v>4</v>
      </c>
      <c r="O318" s="7" t="s">
        <v>223</v>
      </c>
      <c r="P318" s="11" t="s">
        <v>270</v>
      </c>
      <c r="Q318" s="16">
        <v>1500</v>
      </c>
      <c r="R318" s="94">
        <f>ROUND((((SUBSTITUTE(SUBSTITUTE(G318,"U",""),"*","")*1000)/SUBSTITUTE(J318,"*",""))*100+(((SUBSTITUTE(SUBSTITUTE(G318,"U",""),"*","")*1000)/SUBSTITUTE(J318,"*",""))*100*((1/60)*Q318)/100)),0)*(L318)</f>
        <v>19.5</v>
      </c>
      <c r="S318" s="80">
        <f t="shared" si="4"/>
        <v>8</v>
      </c>
      <c r="T318" s="29" t="s">
        <v>731</v>
      </c>
      <c r="U318" s="7" t="s">
        <v>732</v>
      </c>
      <c r="V318" s="7" t="s">
        <v>723</v>
      </c>
      <c r="W318" s="7" t="s">
        <v>733</v>
      </c>
      <c r="X318" s="7" t="s">
        <v>734</v>
      </c>
      <c r="Y318" s="83">
        <f>5-COUNTIF(T318:X318,"-")</f>
        <v>5</v>
      </c>
      <c r="AA318" s="75" t="s">
        <v>733</v>
      </c>
      <c r="AB318" s="75" t="s">
        <v>723</v>
      </c>
      <c r="AC318" s="75" t="s">
        <v>731</v>
      </c>
      <c r="AD318" s="75" t="s">
        <v>732</v>
      </c>
      <c r="AE318" s="75" t="s">
        <v>734</v>
      </c>
      <c r="AG318" s="105">
        <v>2</v>
      </c>
      <c r="AH318" s="105">
        <v>2</v>
      </c>
      <c r="AI318" s="105">
        <v>3</v>
      </c>
      <c r="AJ318" s="70">
        <v>4</v>
      </c>
      <c r="AK318" s="1" t="s">
        <v>270</v>
      </c>
      <c r="AL318" s="144">
        <v>2</v>
      </c>
      <c r="AM318" s="11">
        <v>2</v>
      </c>
      <c r="AN318" s="105">
        <v>3</v>
      </c>
      <c r="AO318" s="105">
        <v>5</v>
      </c>
      <c r="AP318" s="8" t="s">
        <v>270</v>
      </c>
      <c r="AQ318" s="89">
        <f>SUM(AL318:AO318)</f>
        <v>12</v>
      </c>
      <c r="AR318" s="85" t="str">
        <f>INDEX($AL$2:$AO$2,0,MATCH(MAX(AL318:AO318),AL318:AO318,0))&amp;"/"&amp;INDEX($AG$2:$AJ$2,0,MATCH(MAX(AG318:AJ318),AG318:AJ318,0))</f>
        <v>Uni/Uni</v>
      </c>
      <c r="AS318" s="238">
        <v>4</v>
      </c>
      <c r="AT318" s="197">
        <v>3</v>
      </c>
      <c r="AU318" s="197">
        <v>4</v>
      </c>
      <c r="AV318" s="198">
        <v>3</v>
      </c>
      <c r="AW318" s="19" t="str">
        <f>SUM(AT318:AV318)&amp;IF(ISBLANK(AX318),"","-1")</f>
        <v>10-1</v>
      </c>
      <c r="AX318" s="68" t="s">
        <v>272</v>
      </c>
      <c r="AY318" s="71">
        <v>7</v>
      </c>
      <c r="AZ318" s="11">
        <v>0.18</v>
      </c>
      <c r="BA318" s="270">
        <v>20</v>
      </c>
      <c r="BB318" s="27" t="s">
        <v>301</v>
      </c>
      <c r="BC318" s="27" t="s">
        <v>313</v>
      </c>
      <c r="BD318" s="27"/>
      <c r="BE318" s="27"/>
      <c r="BF318" s="54" t="s">
        <v>216</v>
      </c>
      <c r="BG318" s="247"/>
      <c r="BH318" s="22"/>
      <c r="BI318" s="68"/>
      <c r="BJ318" s="22"/>
      <c r="BK318" s="22"/>
      <c r="BL318" s="22"/>
      <c r="BM318" s="22"/>
      <c r="BN318" s="68"/>
      <c r="BO318" s="22" t="s">
        <v>304</v>
      </c>
      <c r="BP318" s="9" t="s">
        <v>305</v>
      </c>
      <c r="BQ318" s="9" t="s">
        <v>306</v>
      </c>
      <c r="BR318" s="68"/>
      <c r="BS318" s="176"/>
      <c r="BT318" s="23" t="s">
        <v>572</v>
      </c>
      <c r="BU318" s="23" t="s">
        <v>572</v>
      </c>
      <c r="BV318" s="23" t="s">
        <v>572</v>
      </c>
      <c r="BW318" s="23" t="s">
        <v>572</v>
      </c>
      <c r="BY318" s="20" t="s">
        <v>572</v>
      </c>
      <c r="BZ318" s="2" t="s">
        <v>572</v>
      </c>
      <c r="CA318" s="2" t="s">
        <v>572</v>
      </c>
      <c r="CB318" s="69" t="s">
        <v>572</v>
      </c>
      <c r="CC318" s="23" t="s">
        <v>314</v>
      </c>
      <c r="CD318" s="2" t="s">
        <v>315</v>
      </c>
      <c r="CE318" s="2" t="s">
        <v>316</v>
      </c>
      <c r="CG318" s="14"/>
      <c r="CI318" s="23" t="s">
        <v>314</v>
      </c>
      <c r="CJ318" s="2" t="s">
        <v>315</v>
      </c>
      <c r="CT318" s="252" t="s">
        <v>770</v>
      </c>
    </row>
    <row r="319" spans="1:98" ht="26.1" customHeight="1">
      <c r="A319" s="184">
        <v>220.2</v>
      </c>
      <c r="B319" s="101" t="s">
        <v>81</v>
      </c>
      <c r="C319" s="103" t="s">
        <v>1337</v>
      </c>
      <c r="D319" s="185" t="s">
        <v>81</v>
      </c>
      <c r="E319" s="263" t="s">
        <v>241</v>
      </c>
      <c r="F319" s="184" t="s">
        <v>712</v>
      </c>
      <c r="G319" s="187" t="s">
        <v>1876</v>
      </c>
      <c r="H319" s="187" t="s">
        <v>1782</v>
      </c>
      <c r="I319" s="2" t="s">
        <v>9</v>
      </c>
      <c r="J319" s="38">
        <v>56000</v>
      </c>
      <c r="K319" s="7" t="s">
        <v>300</v>
      </c>
      <c r="L319" s="11">
        <v>1.3</v>
      </c>
      <c r="M319" s="11">
        <v>4</v>
      </c>
      <c r="N319" s="11">
        <v>4</v>
      </c>
      <c r="O319" s="7" t="s">
        <v>223</v>
      </c>
      <c r="P319" s="11" t="s">
        <v>270</v>
      </c>
      <c r="Q319" s="16">
        <v>1500</v>
      </c>
      <c r="R319" s="94">
        <f>ROUND((((SUBSTITUTE(SUBSTITUTE(G319,"U",""),"*","")*1000)/SUBSTITUTE(J319,"*",""))*100+(((SUBSTITUTE(SUBSTITUTE(G319,"U",""),"*","")*1000)/SUBSTITUTE(J319,"*",""))*100*((1/60)*Q319)/100)),0)*(L319)</f>
        <v>14.3</v>
      </c>
      <c r="S319" s="80">
        <f t="shared" si="4"/>
        <v>8</v>
      </c>
      <c r="T319" s="29" t="s">
        <v>731</v>
      </c>
      <c r="U319" s="7" t="s">
        <v>732</v>
      </c>
      <c r="V319" s="7" t="s">
        <v>723</v>
      </c>
      <c r="W319" s="7" t="s">
        <v>733</v>
      </c>
      <c r="X319" s="7" t="s">
        <v>734</v>
      </c>
      <c r="Y319" s="83">
        <f>5-COUNTIF(T319:X319,"-")</f>
        <v>5</v>
      </c>
      <c r="AA319" s="75" t="s">
        <v>733</v>
      </c>
      <c r="AB319" s="75" t="s">
        <v>723</v>
      </c>
      <c r="AC319" s="75" t="s">
        <v>731</v>
      </c>
      <c r="AD319" s="75" t="s">
        <v>732</v>
      </c>
      <c r="AE319" s="75" t="s">
        <v>734</v>
      </c>
      <c r="AG319" s="105">
        <v>2</v>
      </c>
      <c r="AH319" s="105">
        <v>2</v>
      </c>
      <c r="AI319" s="105">
        <v>3</v>
      </c>
      <c r="AJ319" s="70">
        <v>4</v>
      </c>
      <c r="AK319" s="1" t="s">
        <v>270</v>
      </c>
      <c r="AL319" s="144">
        <v>2</v>
      </c>
      <c r="AM319" s="11">
        <v>2</v>
      </c>
      <c r="AN319" s="105">
        <v>3</v>
      </c>
      <c r="AO319" s="105">
        <v>5</v>
      </c>
      <c r="AP319" s="8" t="s">
        <v>270</v>
      </c>
      <c r="AQ319" s="89">
        <f>SUM(AL319:AO319)</f>
        <v>12</v>
      </c>
      <c r="AR319" s="85" t="str">
        <f>INDEX($AL$2:$AO$2,0,MATCH(MAX(AL319:AO319),AL319:AO319,0))&amp;"/"&amp;INDEX($AG$2:$AJ$2,0,MATCH(MAX(AG319:AJ319),AG319:AJ319,0))</f>
        <v>Uni/Uni</v>
      </c>
      <c r="AS319" s="238">
        <v>4</v>
      </c>
      <c r="AT319" s="197">
        <v>4</v>
      </c>
      <c r="AU319" s="197">
        <v>4</v>
      </c>
      <c r="AV319" s="198">
        <v>3</v>
      </c>
      <c r="AW319" s="19" t="str">
        <f>SUM(AT319:AV319)&amp;IF(ISBLANK(AX319),"","-1")</f>
        <v>11-1</v>
      </c>
      <c r="AX319" s="68" t="s">
        <v>272</v>
      </c>
      <c r="AY319" s="71">
        <v>7</v>
      </c>
      <c r="AZ319" s="11">
        <v>0.18</v>
      </c>
      <c r="BA319" s="270">
        <v>20</v>
      </c>
      <c r="BB319" s="27" t="s">
        <v>301</v>
      </c>
      <c r="BC319" s="27" t="s">
        <v>313</v>
      </c>
      <c r="BD319" s="27"/>
      <c r="BE319" s="27"/>
      <c r="BF319" s="54" t="s">
        <v>216</v>
      </c>
      <c r="BG319" s="247" t="s">
        <v>1869</v>
      </c>
      <c r="BH319" s="22"/>
      <c r="BI319" s="68"/>
      <c r="BJ319" s="23" t="s">
        <v>1798</v>
      </c>
      <c r="BK319" s="23" t="s">
        <v>1810</v>
      </c>
      <c r="BL319" s="23" t="s">
        <v>1800</v>
      </c>
      <c r="BM319" s="23" t="s">
        <v>1801</v>
      </c>
      <c r="BN319" s="79" t="s">
        <v>1866</v>
      </c>
      <c r="BO319" s="22" t="s">
        <v>304</v>
      </c>
      <c r="BP319" s="9" t="s">
        <v>305</v>
      </c>
      <c r="BQ319" s="9" t="s">
        <v>306</v>
      </c>
      <c r="BR319" s="68"/>
      <c r="BS319" s="176"/>
      <c r="BT319" s="23" t="s">
        <v>572</v>
      </c>
      <c r="BU319" s="23" t="s">
        <v>572</v>
      </c>
      <c r="BV319" s="23" t="s">
        <v>572</v>
      </c>
      <c r="BW319" s="23" t="s">
        <v>572</v>
      </c>
      <c r="BY319" s="20" t="s">
        <v>572</v>
      </c>
      <c r="BZ319" s="2" t="s">
        <v>572</v>
      </c>
      <c r="CA319" s="2" t="s">
        <v>572</v>
      </c>
      <c r="CB319" s="69" t="s">
        <v>572</v>
      </c>
      <c r="CC319" s="23" t="s">
        <v>314</v>
      </c>
      <c r="CD319" s="2" t="s">
        <v>315</v>
      </c>
      <c r="CE319" s="2" t="s">
        <v>316</v>
      </c>
      <c r="CG319" s="14"/>
      <c r="CI319" s="23" t="s">
        <v>314</v>
      </c>
      <c r="CJ319" s="2" t="s">
        <v>315</v>
      </c>
      <c r="CT319" s="252" t="s">
        <v>770</v>
      </c>
    </row>
    <row r="320" spans="1:98" ht="26.1" customHeight="1">
      <c r="A320" s="63">
        <v>221</v>
      </c>
      <c r="B320" s="101" t="s">
        <v>832</v>
      </c>
      <c r="C320" s="103" t="s">
        <v>1338</v>
      </c>
      <c r="D320" s="39" t="s">
        <v>832</v>
      </c>
      <c r="E320" s="262" t="s">
        <v>241</v>
      </c>
      <c r="F320" s="63" t="s">
        <v>712</v>
      </c>
      <c r="G320" s="40">
        <v>5</v>
      </c>
      <c r="H320" s="8" t="s">
        <v>1786</v>
      </c>
      <c r="I320" s="14" t="s">
        <v>9</v>
      </c>
      <c r="J320" s="77">
        <v>39000</v>
      </c>
      <c r="K320" s="18" t="s">
        <v>505</v>
      </c>
      <c r="L320" s="42">
        <v>1.2</v>
      </c>
      <c r="M320" s="42">
        <v>4</v>
      </c>
      <c r="N320" s="42">
        <v>4</v>
      </c>
      <c r="O320" s="18" t="s">
        <v>223</v>
      </c>
      <c r="P320" s="42" t="s">
        <v>270</v>
      </c>
      <c r="Q320" s="41">
        <v>2000</v>
      </c>
      <c r="R320" s="94">
        <f>ROUND((((SUBSTITUTE(SUBSTITUTE(G320,"U",""),"*","")*1000)/SUBSTITUTE(J320,"*",""))*100+(((SUBSTITUTE(SUBSTITUTE(G320,"U",""),"*","")*1000)/SUBSTITUTE(J320,"*",""))*100*((1/60)*Q320)/100)),0)*(L320)</f>
        <v>20.399999999999999</v>
      </c>
      <c r="S320" s="80">
        <f t="shared" si="4"/>
        <v>8</v>
      </c>
      <c r="T320" s="43" t="s">
        <v>720</v>
      </c>
      <c r="U320" s="18" t="s">
        <v>727</v>
      </c>
      <c r="V320" s="18" t="s">
        <v>728</v>
      </c>
      <c r="W320" s="18" t="s">
        <v>729</v>
      </c>
      <c r="X320" s="18" t="s">
        <v>729</v>
      </c>
      <c r="Y320" s="83">
        <f>5-COUNTIF(T320:X320,"-")</f>
        <v>5</v>
      </c>
      <c r="AA320" s="75" t="s">
        <v>727</v>
      </c>
      <c r="AB320" s="75" t="s">
        <v>720</v>
      </c>
      <c r="AC320" s="75" t="s">
        <v>729</v>
      </c>
      <c r="AD320" s="75" t="s">
        <v>729</v>
      </c>
      <c r="AE320" s="75" t="s">
        <v>728</v>
      </c>
      <c r="AG320" s="106">
        <v>3</v>
      </c>
      <c r="AH320" s="106">
        <v>4</v>
      </c>
      <c r="AI320" s="106">
        <v>1</v>
      </c>
      <c r="AJ320" s="72">
        <v>2</v>
      </c>
      <c r="AK320" s="1" t="s">
        <v>270</v>
      </c>
      <c r="AL320" s="145">
        <v>3</v>
      </c>
      <c r="AM320" s="42">
        <v>4</v>
      </c>
      <c r="AN320" s="106">
        <v>1</v>
      </c>
      <c r="AO320" s="106">
        <v>4</v>
      </c>
      <c r="AP320" s="8" t="s">
        <v>270</v>
      </c>
      <c r="AQ320" s="89">
        <f>SUM(AL320:AO320)</f>
        <v>12</v>
      </c>
      <c r="AR320" s="85" t="str">
        <f>INDEX($AL$2:$AO$2,0,MATCH(MAX(AL320:AO320),AL320:AO320,0))&amp;"/"&amp;INDEX($AG$2:$AJ$2,0,MATCH(MAX(AG320:AJ320),AG320:AJ320,0))</f>
        <v>Eng/Eng</v>
      </c>
      <c r="AS320" s="241">
        <v>4</v>
      </c>
      <c r="AT320" s="199">
        <v>4</v>
      </c>
      <c r="AU320" s="199">
        <v>4</v>
      </c>
      <c r="AV320" s="203">
        <v>2</v>
      </c>
      <c r="AW320" s="19" t="str">
        <f>SUM(AT320:AV320)&amp;IF(ISBLANK(AX320),"","-1")</f>
        <v>10-1</v>
      </c>
      <c r="AX320" s="108" t="s">
        <v>862</v>
      </c>
      <c r="AY320" s="73">
        <v>10</v>
      </c>
      <c r="AZ320" s="42">
        <v>0.15</v>
      </c>
      <c r="BA320" s="244">
        <v>30</v>
      </c>
      <c r="BB320" s="49" t="s">
        <v>276</v>
      </c>
      <c r="BC320" s="46" t="s">
        <v>550</v>
      </c>
      <c r="BD320" s="49"/>
      <c r="BE320" s="49"/>
      <c r="BF320" s="55" t="s">
        <v>216</v>
      </c>
      <c r="BG320" s="250"/>
      <c r="BH320" s="53"/>
      <c r="BI320" s="109"/>
      <c r="BJ320" s="53"/>
      <c r="BK320" s="53"/>
      <c r="BL320" s="53"/>
      <c r="BM320" s="53"/>
      <c r="BN320" s="109"/>
      <c r="BO320" s="53" t="s">
        <v>572</v>
      </c>
      <c r="BP320" s="15" t="s">
        <v>572</v>
      </c>
      <c r="BQ320" s="15" t="s">
        <v>572</v>
      </c>
      <c r="BR320" s="109"/>
      <c r="BS320" s="178"/>
      <c r="BT320" s="51" t="s">
        <v>572</v>
      </c>
      <c r="BU320" s="51" t="s">
        <v>572</v>
      </c>
      <c r="BV320" s="51" t="s">
        <v>572</v>
      </c>
      <c r="BW320" s="51" t="s">
        <v>572</v>
      </c>
      <c r="BX320" s="51"/>
      <c r="BY320" s="24" t="s">
        <v>572</v>
      </c>
      <c r="BZ320" s="14" t="s">
        <v>572</v>
      </c>
      <c r="CA320" s="14" t="s">
        <v>572</v>
      </c>
      <c r="CB320" s="64" t="s">
        <v>572</v>
      </c>
      <c r="CC320" s="78" t="s">
        <v>861</v>
      </c>
      <c r="CD320" s="14"/>
      <c r="CE320" s="14"/>
      <c r="CF320" s="14"/>
      <c r="CG320" s="14"/>
      <c r="CH320" s="64"/>
      <c r="CI320" s="51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255"/>
    </row>
    <row r="321" spans="1:98" ht="26.1" customHeight="1">
      <c r="A321" s="184">
        <v>221.2</v>
      </c>
      <c r="B321" s="101" t="s">
        <v>832</v>
      </c>
      <c r="C321" s="103" t="s">
        <v>1338</v>
      </c>
      <c r="D321" s="188" t="s">
        <v>832</v>
      </c>
      <c r="E321" s="263" t="s">
        <v>241</v>
      </c>
      <c r="F321" s="184" t="s">
        <v>712</v>
      </c>
      <c r="G321" s="187" t="s">
        <v>1876</v>
      </c>
      <c r="H321" s="187" t="s">
        <v>1782</v>
      </c>
      <c r="I321" s="14" t="s">
        <v>9</v>
      </c>
      <c r="J321" s="77">
        <v>52000</v>
      </c>
      <c r="K321" s="18" t="s">
        <v>505</v>
      </c>
      <c r="L321" s="42">
        <v>1.2</v>
      </c>
      <c r="M321" s="42">
        <v>4</v>
      </c>
      <c r="N321" s="42">
        <v>4</v>
      </c>
      <c r="O321" s="18" t="s">
        <v>223</v>
      </c>
      <c r="P321" s="42" t="s">
        <v>270</v>
      </c>
      <c r="Q321" s="41">
        <v>2000</v>
      </c>
      <c r="R321" s="94">
        <f>ROUND((((SUBSTITUTE(SUBSTITUTE(G321,"U",""),"*","")*1000)/SUBSTITUTE(J321,"*",""))*100+(((SUBSTITUTE(SUBSTITUTE(G321,"U",""),"*","")*1000)/SUBSTITUTE(J321,"*",""))*100*((1/60)*Q321)/100)),0)*(L321)</f>
        <v>15.6</v>
      </c>
      <c r="S321" s="80">
        <f t="shared" si="4"/>
        <v>8</v>
      </c>
      <c r="T321" s="43" t="s">
        <v>720</v>
      </c>
      <c r="U321" s="18" t="s">
        <v>727</v>
      </c>
      <c r="V321" s="18" t="s">
        <v>728</v>
      </c>
      <c r="W321" s="18" t="s">
        <v>729</v>
      </c>
      <c r="X321" s="18" t="s">
        <v>729</v>
      </c>
      <c r="Y321" s="83">
        <f>5-COUNTIF(T321:X321,"-")</f>
        <v>5</v>
      </c>
      <c r="AA321" s="75" t="s">
        <v>727</v>
      </c>
      <c r="AB321" s="75" t="s">
        <v>720</v>
      </c>
      <c r="AC321" s="75" t="s">
        <v>729</v>
      </c>
      <c r="AD321" s="75" t="s">
        <v>729</v>
      </c>
      <c r="AE321" s="75" t="s">
        <v>728</v>
      </c>
      <c r="AG321" s="106">
        <v>3</v>
      </c>
      <c r="AH321" s="106">
        <v>4</v>
      </c>
      <c r="AI321" s="106">
        <v>1</v>
      </c>
      <c r="AJ321" s="72">
        <v>2</v>
      </c>
      <c r="AK321" s="1" t="s">
        <v>270</v>
      </c>
      <c r="AL321" s="145">
        <v>3</v>
      </c>
      <c r="AM321" s="42">
        <v>4</v>
      </c>
      <c r="AN321" s="106">
        <v>1</v>
      </c>
      <c r="AO321" s="106">
        <v>4</v>
      </c>
      <c r="AP321" s="8" t="s">
        <v>270</v>
      </c>
      <c r="AQ321" s="89">
        <f>SUM(AL321:AO321)</f>
        <v>12</v>
      </c>
      <c r="AR321" s="85" t="str">
        <f>INDEX($AL$2:$AO$2,0,MATCH(MAX(AL321:AO321),AL321:AO321,0))&amp;"/"&amp;INDEX($AG$2:$AJ$2,0,MATCH(MAX(AG321:AJ321),AG321:AJ321,0))</f>
        <v>Eng/Eng</v>
      </c>
      <c r="AS321" s="241">
        <v>4</v>
      </c>
      <c r="AT321" s="199">
        <v>4</v>
      </c>
      <c r="AU321" s="199">
        <v>5</v>
      </c>
      <c r="AV321" s="203">
        <v>2</v>
      </c>
      <c r="AW321" s="19" t="str">
        <f>SUM(AT321:AV321)&amp;IF(ISBLANK(AX321),"","-1")</f>
        <v>11-1</v>
      </c>
      <c r="AX321" s="108" t="s">
        <v>862</v>
      </c>
      <c r="AY321" s="73">
        <v>10</v>
      </c>
      <c r="AZ321" s="42">
        <v>0.15</v>
      </c>
      <c r="BA321" s="244">
        <v>30</v>
      </c>
      <c r="BB321" s="49" t="s">
        <v>276</v>
      </c>
      <c r="BC321" s="46" t="s">
        <v>550</v>
      </c>
      <c r="BD321" s="49"/>
      <c r="BE321" s="49"/>
      <c r="BF321" s="55" t="s">
        <v>216</v>
      </c>
      <c r="BG321" s="247" t="s">
        <v>1869</v>
      </c>
      <c r="BH321" s="53"/>
      <c r="BI321" s="109"/>
      <c r="BJ321" s="23" t="s">
        <v>1798</v>
      </c>
      <c r="BK321" s="23" t="s">
        <v>1810</v>
      </c>
      <c r="BL321" s="23" t="s">
        <v>1800</v>
      </c>
      <c r="BM321" s="23" t="s">
        <v>1801</v>
      </c>
      <c r="BN321" s="79" t="s">
        <v>1866</v>
      </c>
      <c r="BO321" s="53" t="s">
        <v>572</v>
      </c>
      <c r="BP321" s="15" t="s">
        <v>572</v>
      </c>
      <c r="BQ321" s="15" t="s">
        <v>572</v>
      </c>
      <c r="BR321" s="109"/>
      <c r="BS321" s="178"/>
      <c r="BT321" s="51" t="s">
        <v>572</v>
      </c>
      <c r="BU321" s="51" t="s">
        <v>572</v>
      </c>
      <c r="BV321" s="51" t="s">
        <v>572</v>
      </c>
      <c r="BW321" s="51" t="s">
        <v>572</v>
      </c>
      <c r="BX321" s="51"/>
      <c r="BY321" s="24" t="s">
        <v>572</v>
      </c>
      <c r="BZ321" s="14" t="s">
        <v>572</v>
      </c>
      <c r="CA321" s="14" t="s">
        <v>572</v>
      </c>
      <c r="CB321" s="64" t="s">
        <v>572</v>
      </c>
      <c r="CC321" s="78" t="s">
        <v>861</v>
      </c>
      <c r="CD321" s="14"/>
      <c r="CE321" s="14"/>
      <c r="CF321" s="14"/>
      <c r="CG321" s="14"/>
      <c r="CH321" s="64"/>
      <c r="CI321" s="51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255"/>
    </row>
    <row r="322" spans="1:98" ht="26.1" customHeight="1">
      <c r="A322" s="63">
        <v>222</v>
      </c>
      <c r="B322" s="101" t="s">
        <v>932</v>
      </c>
      <c r="C322" s="103" t="s">
        <v>1339</v>
      </c>
      <c r="D322" s="39" t="s">
        <v>932</v>
      </c>
      <c r="E322" s="262" t="s">
        <v>241</v>
      </c>
      <c r="F322" s="63" t="s">
        <v>712</v>
      </c>
      <c r="G322" s="40">
        <v>5</v>
      </c>
      <c r="H322" s="8" t="s">
        <v>1786</v>
      </c>
      <c r="I322" s="14" t="s">
        <v>9</v>
      </c>
      <c r="J322" s="77">
        <v>44000</v>
      </c>
      <c r="K322" s="18" t="s">
        <v>270</v>
      </c>
      <c r="L322" s="42">
        <v>1.2</v>
      </c>
      <c r="M322" s="42">
        <v>4</v>
      </c>
      <c r="N322" s="42">
        <v>4</v>
      </c>
      <c r="O322" s="18" t="s">
        <v>223</v>
      </c>
      <c r="P322" s="42">
        <v>1</v>
      </c>
      <c r="Q322" s="41">
        <v>1500</v>
      </c>
      <c r="R322" s="94">
        <f>ROUND((((SUBSTITUTE(SUBSTITUTE(G322,"U",""),"*","")*1000)/SUBSTITUTE(J322,"*",""))*100+(((SUBSTITUTE(SUBSTITUTE(G322,"U",""),"*","")*1000)/SUBSTITUTE(J322,"*",""))*100*((1/60)*Q322)/100)),0)*(L322)</f>
        <v>16.8</v>
      </c>
      <c r="S322" s="80" t="str">
        <f t="shared" si="4"/>
        <v>8+1</v>
      </c>
      <c r="T322" s="43" t="s">
        <v>731</v>
      </c>
      <c r="U322" s="18" t="s">
        <v>727</v>
      </c>
      <c r="V322" s="18" t="s">
        <v>723</v>
      </c>
      <c r="W322" s="18" t="s">
        <v>729</v>
      </c>
      <c r="X322" s="18" t="s">
        <v>734</v>
      </c>
      <c r="Y322" s="83">
        <f>5-COUNTIF(T322:X322,"-")</f>
        <v>5</v>
      </c>
      <c r="AA322" s="75" t="s">
        <v>727</v>
      </c>
      <c r="AB322" s="75" t="s">
        <v>723</v>
      </c>
      <c r="AC322" s="75" t="s">
        <v>729</v>
      </c>
      <c r="AD322" s="75" t="s">
        <v>731</v>
      </c>
      <c r="AE322" s="75" t="s">
        <v>734</v>
      </c>
      <c r="AG322" s="106">
        <v>2</v>
      </c>
      <c r="AH322" s="106">
        <v>4</v>
      </c>
      <c r="AI322" s="106">
        <v>3</v>
      </c>
      <c r="AJ322" s="72">
        <v>2</v>
      </c>
      <c r="AK322" s="1" t="s">
        <v>270</v>
      </c>
      <c r="AL322" s="145">
        <v>2</v>
      </c>
      <c r="AM322" s="42">
        <v>4</v>
      </c>
      <c r="AN322" s="106">
        <v>3</v>
      </c>
      <c r="AO322" s="106">
        <v>3</v>
      </c>
      <c r="AP322" s="8" t="s">
        <v>270</v>
      </c>
      <c r="AQ322" s="89">
        <f>SUM(AL322:AO322)</f>
        <v>12</v>
      </c>
      <c r="AR322" s="85" t="str">
        <f>INDEX($AL$2:$AO$2,0,MATCH(MAX(AL322:AO322),AL322:AO322,0))&amp;"/"&amp;INDEX($AG$2:$AJ$2,0,MATCH(MAX(AG322:AJ322),AG322:AJ322,0))</f>
        <v>Eng/Eng</v>
      </c>
      <c r="AS322" s="241">
        <v>4</v>
      </c>
      <c r="AT322" s="199">
        <v>3</v>
      </c>
      <c r="AU322" s="199">
        <v>4</v>
      </c>
      <c r="AV322" s="203">
        <v>3</v>
      </c>
      <c r="AW322" s="19" t="str">
        <f>SUM(AT322:AV322)&amp;IF(ISBLANK(AX322),"","-1")</f>
        <v>10</v>
      </c>
      <c r="AX322" s="108"/>
      <c r="AY322" s="73">
        <v>6</v>
      </c>
      <c r="AZ322" s="42">
        <v>0.15</v>
      </c>
      <c r="BA322" s="244">
        <v>20</v>
      </c>
      <c r="BB322" s="49" t="s">
        <v>225</v>
      </c>
      <c r="BC322" s="46"/>
      <c r="BD322" s="49"/>
      <c r="BE322" s="49"/>
      <c r="BF322" s="21" t="s">
        <v>14</v>
      </c>
      <c r="BG322" s="250"/>
      <c r="BH322" s="78" t="s">
        <v>935</v>
      </c>
      <c r="BI322" s="109"/>
      <c r="BJ322" s="78"/>
      <c r="BK322" s="78"/>
      <c r="BL322" s="78"/>
      <c r="BM322" s="78"/>
      <c r="BN322" s="108"/>
      <c r="BO322" s="78" t="s">
        <v>304</v>
      </c>
      <c r="BP322" s="46" t="s">
        <v>305</v>
      </c>
      <c r="BQ322" s="46" t="s">
        <v>306</v>
      </c>
      <c r="BR322" s="108"/>
      <c r="BS322" s="78"/>
      <c r="BT322" s="48" t="s">
        <v>936</v>
      </c>
      <c r="BU322" s="46" t="s">
        <v>937</v>
      </c>
      <c r="BV322" s="46" t="s">
        <v>936</v>
      </c>
      <c r="BW322" s="46" t="s">
        <v>938</v>
      </c>
      <c r="BX322" s="51"/>
      <c r="BY322" s="48" t="s">
        <v>936</v>
      </c>
      <c r="BZ322" s="46" t="s">
        <v>938</v>
      </c>
      <c r="CA322" s="46" t="s">
        <v>936</v>
      </c>
      <c r="CB322" s="108" t="s">
        <v>936</v>
      </c>
      <c r="CC322" s="78" t="s">
        <v>325</v>
      </c>
      <c r="CD322" s="46" t="s">
        <v>939</v>
      </c>
      <c r="CE322" s="46" t="s">
        <v>940</v>
      </c>
      <c r="CF322" s="46" t="s">
        <v>941</v>
      </c>
      <c r="CG322" s="14"/>
      <c r="CH322" s="64"/>
      <c r="CI322" s="51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255"/>
    </row>
    <row r="323" spans="1:98" ht="26.1" customHeight="1">
      <c r="A323" s="184">
        <v>222.2</v>
      </c>
      <c r="B323" s="101" t="s">
        <v>932</v>
      </c>
      <c r="C323" s="103" t="s">
        <v>1339</v>
      </c>
      <c r="D323" s="188" t="s">
        <v>932</v>
      </c>
      <c r="E323" s="263" t="s">
        <v>241</v>
      </c>
      <c r="F323" s="184" t="s">
        <v>712</v>
      </c>
      <c r="G323" s="187" t="s">
        <v>1876</v>
      </c>
      <c r="H323" s="187" t="s">
        <v>1782</v>
      </c>
      <c r="I323" s="14" t="s">
        <v>9</v>
      </c>
      <c r="J323" s="77">
        <v>58666.7</v>
      </c>
      <c r="K323" s="18" t="s">
        <v>270</v>
      </c>
      <c r="L323" s="42">
        <v>1.2</v>
      </c>
      <c r="M323" s="42">
        <v>4</v>
      </c>
      <c r="N323" s="42">
        <v>4</v>
      </c>
      <c r="O323" s="18" t="s">
        <v>223</v>
      </c>
      <c r="P323" s="42">
        <v>1</v>
      </c>
      <c r="Q323" s="41">
        <v>1500</v>
      </c>
      <c r="R323" s="94">
        <f>ROUND((((SUBSTITUTE(SUBSTITUTE(G323,"U",""),"*","")*1000)/SUBSTITUTE(J323,"*",""))*100+(((SUBSTITUTE(SUBSTITUTE(G323,"U",""),"*","")*1000)/SUBSTITUTE(J323,"*",""))*100*((1/60)*Q323)/100)),0)*(L323)</f>
        <v>13.2</v>
      </c>
      <c r="S323" s="80" t="str">
        <f t="shared" si="4"/>
        <v>8+1</v>
      </c>
      <c r="T323" s="43" t="s">
        <v>731</v>
      </c>
      <c r="U323" s="18" t="s">
        <v>727</v>
      </c>
      <c r="V323" s="18" t="s">
        <v>723</v>
      </c>
      <c r="W323" s="18" t="s">
        <v>729</v>
      </c>
      <c r="X323" s="18" t="s">
        <v>734</v>
      </c>
      <c r="Y323" s="83">
        <f>5-COUNTIF(T323:X323,"-")</f>
        <v>5</v>
      </c>
      <c r="AA323" s="75" t="s">
        <v>727</v>
      </c>
      <c r="AB323" s="75" t="s">
        <v>723</v>
      </c>
      <c r="AC323" s="75" t="s">
        <v>729</v>
      </c>
      <c r="AD323" s="75" t="s">
        <v>731</v>
      </c>
      <c r="AE323" s="75" t="s">
        <v>734</v>
      </c>
      <c r="AG323" s="106">
        <v>2</v>
      </c>
      <c r="AH323" s="106">
        <v>4</v>
      </c>
      <c r="AI323" s="106">
        <v>3</v>
      </c>
      <c r="AJ323" s="72">
        <v>2</v>
      </c>
      <c r="AK323" s="1" t="s">
        <v>270</v>
      </c>
      <c r="AL323" s="145">
        <v>2</v>
      </c>
      <c r="AM323" s="42">
        <v>4</v>
      </c>
      <c r="AN323" s="106">
        <v>3</v>
      </c>
      <c r="AO323" s="106">
        <v>3</v>
      </c>
      <c r="AP323" s="8" t="s">
        <v>270</v>
      </c>
      <c r="AQ323" s="89">
        <f>SUM(AL323:AO323)</f>
        <v>12</v>
      </c>
      <c r="AR323" s="85" t="str">
        <f>INDEX($AL$2:$AO$2,0,MATCH(MAX(AL323:AO323),AL323:AO323,0))&amp;"/"&amp;INDEX($AG$2:$AJ$2,0,MATCH(MAX(AG323:AJ323),AG323:AJ323,0))</f>
        <v>Eng/Eng</v>
      </c>
      <c r="AS323" s="241">
        <v>4</v>
      </c>
      <c r="AT323" s="199">
        <v>3</v>
      </c>
      <c r="AU323" s="199">
        <v>5</v>
      </c>
      <c r="AV323" s="203">
        <v>3</v>
      </c>
      <c r="AW323" s="19" t="str">
        <f>SUM(AT323:AV323)&amp;IF(ISBLANK(AX323),"","-1")</f>
        <v>11</v>
      </c>
      <c r="AX323" s="108"/>
      <c r="AY323" s="73">
        <v>6</v>
      </c>
      <c r="AZ323" s="42">
        <v>0.15</v>
      </c>
      <c r="BA323" s="244">
        <v>20</v>
      </c>
      <c r="BB323" s="49" t="s">
        <v>225</v>
      </c>
      <c r="BC323" s="46"/>
      <c r="BD323" s="49"/>
      <c r="BE323" s="49"/>
      <c r="BF323" s="21" t="s">
        <v>14</v>
      </c>
      <c r="BG323" s="247" t="s">
        <v>1869</v>
      </c>
      <c r="BH323" s="78" t="s">
        <v>935</v>
      </c>
      <c r="BI323" s="109"/>
      <c r="BJ323" s="23" t="s">
        <v>1798</v>
      </c>
      <c r="BK323" s="23" t="s">
        <v>1799</v>
      </c>
      <c r="BL323" s="23" t="s">
        <v>1811</v>
      </c>
      <c r="BM323" s="23" t="s">
        <v>1800</v>
      </c>
      <c r="BN323" s="79" t="s">
        <v>1866</v>
      </c>
      <c r="BO323" s="78" t="s">
        <v>304</v>
      </c>
      <c r="BP323" s="46" t="s">
        <v>305</v>
      </c>
      <c r="BQ323" s="46" t="s">
        <v>306</v>
      </c>
      <c r="BR323" s="108"/>
      <c r="BS323" s="78"/>
      <c r="BT323" s="48" t="s">
        <v>936</v>
      </c>
      <c r="BU323" s="46" t="s">
        <v>937</v>
      </c>
      <c r="BV323" s="46" t="s">
        <v>936</v>
      </c>
      <c r="BW323" s="46" t="s">
        <v>938</v>
      </c>
      <c r="BX323" s="51"/>
      <c r="BY323" s="48" t="s">
        <v>936</v>
      </c>
      <c r="BZ323" s="46" t="s">
        <v>938</v>
      </c>
      <c r="CA323" s="46" t="s">
        <v>936</v>
      </c>
      <c r="CB323" s="108" t="s">
        <v>936</v>
      </c>
      <c r="CC323" s="78" t="s">
        <v>325</v>
      </c>
      <c r="CD323" s="46" t="s">
        <v>939</v>
      </c>
      <c r="CE323" s="46" t="s">
        <v>940</v>
      </c>
      <c r="CF323" s="46" t="s">
        <v>941</v>
      </c>
      <c r="CG323" s="14"/>
      <c r="CH323" s="64"/>
      <c r="CI323" s="51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255"/>
    </row>
    <row r="324" spans="1:98" ht="26.1" customHeight="1">
      <c r="A324" s="63">
        <v>223</v>
      </c>
      <c r="B324" s="101" t="s">
        <v>74</v>
      </c>
      <c r="C324" s="103" t="s">
        <v>1340</v>
      </c>
      <c r="D324" s="181" t="s">
        <v>74</v>
      </c>
      <c r="E324" s="195" t="s">
        <v>241</v>
      </c>
      <c r="F324" s="196" t="s">
        <v>712</v>
      </c>
      <c r="G324" s="8">
        <v>5</v>
      </c>
      <c r="H324" s="8" t="s">
        <v>1786</v>
      </c>
      <c r="I324" s="2" t="s">
        <v>32</v>
      </c>
      <c r="J324" s="38">
        <v>34500</v>
      </c>
      <c r="K324" s="7" t="s">
        <v>317</v>
      </c>
      <c r="L324" s="11">
        <v>1</v>
      </c>
      <c r="M324" s="11">
        <v>4</v>
      </c>
      <c r="N324" s="11">
        <v>3</v>
      </c>
      <c r="O324" s="7" t="s">
        <v>223</v>
      </c>
      <c r="P324" s="11" t="s">
        <v>270</v>
      </c>
      <c r="Q324" s="16">
        <v>50</v>
      </c>
      <c r="R324" s="94">
        <f>ROUND((((SUBSTITUTE(SUBSTITUTE(G324,"U",""),"*","")*1000)/SUBSTITUTE(J324,"*",""))*100+(((SUBSTITUTE(SUBSTITUTE(G324,"U",""),"*","")*1000)/SUBSTITUTE(J324,"*",""))*100*((1/60)*Q324)/100)),0)*(L324)</f>
        <v>15</v>
      </c>
      <c r="S324" s="80">
        <f t="shared" si="4"/>
        <v>7</v>
      </c>
      <c r="T324" s="29" t="s">
        <v>719</v>
      </c>
      <c r="U324" s="7" t="s">
        <v>720</v>
      </c>
      <c r="V324" s="7" t="s">
        <v>736</v>
      </c>
      <c r="W324" s="7" t="s">
        <v>729</v>
      </c>
      <c r="X324" s="7" t="s">
        <v>729</v>
      </c>
      <c r="Y324" s="83">
        <f>5-COUNTIF(T324:X324,"-")</f>
        <v>5</v>
      </c>
      <c r="AA324" s="75" t="s">
        <v>719</v>
      </c>
      <c r="AB324" s="75" t="s">
        <v>720</v>
      </c>
      <c r="AC324" s="75" t="s">
        <v>729</v>
      </c>
      <c r="AD324" s="75" t="s">
        <v>729</v>
      </c>
      <c r="AE324" s="75" t="s">
        <v>736</v>
      </c>
      <c r="AG324" s="105">
        <v>4</v>
      </c>
      <c r="AH324" s="105">
        <v>1</v>
      </c>
      <c r="AI324" s="105">
        <v>0</v>
      </c>
      <c r="AJ324" s="70">
        <v>2</v>
      </c>
      <c r="AK324" s="1" t="s">
        <v>270</v>
      </c>
      <c r="AL324" s="144">
        <v>7</v>
      </c>
      <c r="AM324" s="11">
        <v>1</v>
      </c>
      <c r="AN324" s="105">
        <v>0</v>
      </c>
      <c r="AO324" s="105">
        <v>4</v>
      </c>
      <c r="AP324" s="8" t="s">
        <v>270</v>
      </c>
      <c r="AQ324" s="89">
        <f>SUM(AL324:AO324)</f>
        <v>12</v>
      </c>
      <c r="AR324" s="85" t="str">
        <f>INDEX($AL$2:$AO$2,0,MATCH(MAX(AL324:AO324),AL324:AO324,0))&amp;"/"&amp;INDEX($AG$2:$AJ$2,0,MATCH(MAX(AG324:AJ324),AG324:AJ324,0))</f>
        <v>Tac/Tac</v>
      </c>
      <c r="AS324" s="238">
        <v>2</v>
      </c>
      <c r="AT324" s="197">
        <v>5</v>
      </c>
      <c r="AU324" s="197">
        <v>4</v>
      </c>
      <c r="AV324" s="198">
        <v>1</v>
      </c>
      <c r="AW324" s="19" t="str">
        <f>SUM(AT324:AV324)&amp;IF(ISBLANK(AX324),"","-1")</f>
        <v>10</v>
      </c>
      <c r="AX324" s="64"/>
      <c r="AY324" s="71">
        <v>20</v>
      </c>
      <c r="AZ324" s="11">
        <v>0.22</v>
      </c>
      <c r="BA324" s="243">
        <v>70</v>
      </c>
      <c r="BB324" s="27" t="s">
        <v>273</v>
      </c>
      <c r="BC324" s="27"/>
      <c r="BD324" s="27"/>
      <c r="BE324" s="27"/>
      <c r="BF324" s="54" t="s">
        <v>274</v>
      </c>
      <c r="BH324" s="51"/>
      <c r="BI324" s="64"/>
      <c r="BJ324" s="22"/>
      <c r="BK324" s="22"/>
      <c r="BL324" s="22"/>
      <c r="BM324" s="22"/>
      <c r="BN324" s="68"/>
      <c r="BO324" s="22" t="s">
        <v>304</v>
      </c>
      <c r="BP324" s="9" t="s">
        <v>305</v>
      </c>
      <c r="BQ324" s="9" t="s">
        <v>306</v>
      </c>
      <c r="BR324" s="68"/>
      <c r="BS324" s="22"/>
      <c r="BT324" s="21" t="s">
        <v>318</v>
      </c>
      <c r="BU324" s="22" t="s">
        <v>319</v>
      </c>
      <c r="BV324" s="22" t="s">
        <v>320</v>
      </c>
      <c r="BW324" s="22" t="s">
        <v>320</v>
      </c>
      <c r="BX324" s="22"/>
      <c r="BY324" s="21" t="s">
        <v>318</v>
      </c>
      <c r="BZ324" s="9" t="s">
        <v>319</v>
      </c>
      <c r="CA324" s="9" t="s">
        <v>318</v>
      </c>
      <c r="CG324" s="14"/>
      <c r="CT324" s="252" t="s">
        <v>270</v>
      </c>
    </row>
    <row r="325" spans="1:98" ht="26.1" customHeight="1">
      <c r="A325" s="184">
        <v>223.2</v>
      </c>
      <c r="B325" s="101" t="s">
        <v>74</v>
      </c>
      <c r="C325" s="103" t="s">
        <v>1340</v>
      </c>
      <c r="D325" s="185" t="s">
        <v>74</v>
      </c>
      <c r="E325" s="263" t="s">
        <v>241</v>
      </c>
      <c r="F325" s="184" t="s">
        <v>712</v>
      </c>
      <c r="G325" s="187" t="s">
        <v>1876</v>
      </c>
      <c r="H325" s="187" t="s">
        <v>1782</v>
      </c>
      <c r="I325" s="2" t="s">
        <v>32</v>
      </c>
      <c r="J325" s="38">
        <v>46000</v>
      </c>
      <c r="K325" s="7" t="s">
        <v>317</v>
      </c>
      <c r="L325" s="11">
        <v>1</v>
      </c>
      <c r="M325" s="11">
        <v>4</v>
      </c>
      <c r="N325" s="11">
        <v>3</v>
      </c>
      <c r="O325" s="7" t="s">
        <v>223</v>
      </c>
      <c r="P325" s="11" t="s">
        <v>270</v>
      </c>
      <c r="Q325" s="16">
        <v>50</v>
      </c>
      <c r="R325" s="94">
        <f>ROUND((((SUBSTITUTE(SUBSTITUTE(G325,"U",""),"*","")*1000)/SUBSTITUTE(J325,"*",""))*100+(((SUBSTITUTE(SUBSTITUTE(G325,"U",""),"*","")*1000)/SUBSTITUTE(J325,"*",""))*100*((1/60)*Q325)/100)),0)*(L325)</f>
        <v>11</v>
      </c>
      <c r="S325" s="80">
        <f t="shared" si="4"/>
        <v>7</v>
      </c>
      <c r="T325" s="29" t="s">
        <v>719</v>
      </c>
      <c r="U325" s="7" t="s">
        <v>720</v>
      </c>
      <c r="V325" s="7" t="s">
        <v>736</v>
      </c>
      <c r="W325" s="7" t="s">
        <v>729</v>
      </c>
      <c r="X325" s="7" t="s">
        <v>729</v>
      </c>
      <c r="Y325" s="83">
        <f>5-COUNTIF(T325:X325,"-")</f>
        <v>5</v>
      </c>
      <c r="AA325" s="75" t="s">
        <v>719</v>
      </c>
      <c r="AB325" s="75" t="s">
        <v>720</v>
      </c>
      <c r="AC325" s="75" t="s">
        <v>729</v>
      </c>
      <c r="AD325" s="75" t="s">
        <v>729</v>
      </c>
      <c r="AE325" s="75" t="s">
        <v>736</v>
      </c>
      <c r="AG325" s="105">
        <v>4</v>
      </c>
      <c r="AH325" s="105">
        <v>1</v>
      </c>
      <c r="AI325" s="105">
        <v>0</v>
      </c>
      <c r="AJ325" s="70">
        <v>2</v>
      </c>
      <c r="AK325" s="1" t="s">
        <v>270</v>
      </c>
      <c r="AL325" s="144">
        <v>7</v>
      </c>
      <c r="AM325" s="11">
        <v>1</v>
      </c>
      <c r="AN325" s="105">
        <v>0</v>
      </c>
      <c r="AO325" s="105">
        <v>4</v>
      </c>
      <c r="AP325" s="8" t="s">
        <v>270</v>
      </c>
      <c r="AQ325" s="89">
        <f>SUM(AL325:AO325)</f>
        <v>12</v>
      </c>
      <c r="AR325" s="85" t="str">
        <f>INDEX($AL$2:$AO$2,0,MATCH(MAX(AL325:AO325),AL325:AO325,0))&amp;"/"&amp;INDEX($AG$2:$AJ$2,0,MATCH(MAX(AG325:AJ325),AG325:AJ325,0))</f>
        <v>Tac/Tac</v>
      </c>
      <c r="AS325" s="238">
        <v>2</v>
      </c>
      <c r="AT325" s="197">
        <v>5</v>
      </c>
      <c r="AU325" s="197">
        <v>4</v>
      </c>
      <c r="AV325" s="198">
        <v>2</v>
      </c>
      <c r="AW325" s="19" t="str">
        <f>SUM(AT325:AV325)&amp;IF(ISBLANK(AX325),"","-1")</f>
        <v>11</v>
      </c>
      <c r="AX325" s="64"/>
      <c r="AY325" s="71">
        <v>20</v>
      </c>
      <c r="AZ325" s="11">
        <v>0.22</v>
      </c>
      <c r="BA325" s="243">
        <v>70</v>
      </c>
      <c r="BB325" s="27" t="s">
        <v>273</v>
      </c>
      <c r="BC325" s="27"/>
      <c r="BD325" s="27"/>
      <c r="BE325" s="27"/>
      <c r="BF325" s="54" t="s">
        <v>274</v>
      </c>
      <c r="BG325" s="247" t="s">
        <v>1869</v>
      </c>
      <c r="BH325" s="51"/>
      <c r="BI325" s="64"/>
      <c r="BJ325" s="23" t="s">
        <v>1806</v>
      </c>
      <c r="BK325" s="23" t="s">
        <v>1807</v>
      </c>
      <c r="BL325" s="23" t="s">
        <v>1808</v>
      </c>
      <c r="BM325" s="23" t="s">
        <v>1809</v>
      </c>
      <c r="BN325" s="79" t="s">
        <v>1866</v>
      </c>
      <c r="BO325" s="22" t="s">
        <v>304</v>
      </c>
      <c r="BP325" s="9" t="s">
        <v>305</v>
      </c>
      <c r="BQ325" s="9" t="s">
        <v>306</v>
      </c>
      <c r="BR325" s="68"/>
      <c r="BS325" s="9"/>
      <c r="BT325" s="21" t="s">
        <v>318</v>
      </c>
      <c r="BU325" s="22" t="s">
        <v>319</v>
      </c>
      <c r="BV325" s="22" t="s">
        <v>320</v>
      </c>
      <c r="BW325" s="22" t="s">
        <v>320</v>
      </c>
      <c r="BX325" s="22"/>
      <c r="BY325" s="21" t="s">
        <v>318</v>
      </c>
      <c r="BZ325" s="9" t="s">
        <v>319</v>
      </c>
      <c r="CA325" s="9" t="s">
        <v>318</v>
      </c>
      <c r="CG325" s="14"/>
      <c r="CT325" s="252" t="s">
        <v>270</v>
      </c>
    </row>
    <row r="326" spans="1:98" ht="26.1" customHeight="1">
      <c r="A326" s="63">
        <v>224</v>
      </c>
      <c r="B326" s="101" t="s">
        <v>1093</v>
      </c>
      <c r="C326" s="103" t="s">
        <v>1341</v>
      </c>
      <c r="D326" s="181" t="s">
        <v>243</v>
      </c>
      <c r="E326" s="195" t="s">
        <v>241</v>
      </c>
      <c r="F326" s="196" t="s">
        <v>712</v>
      </c>
      <c r="G326" s="8">
        <v>5</v>
      </c>
      <c r="H326" s="8" t="s">
        <v>1786</v>
      </c>
      <c r="I326" s="2" t="s">
        <v>32</v>
      </c>
      <c r="J326" s="38">
        <v>37500</v>
      </c>
      <c r="K326" s="7" t="s">
        <v>270</v>
      </c>
      <c r="L326" s="11">
        <v>1</v>
      </c>
      <c r="M326" s="11">
        <v>4</v>
      </c>
      <c r="N326" s="11">
        <v>3</v>
      </c>
      <c r="O326" s="7" t="s">
        <v>223</v>
      </c>
      <c r="P326" s="11">
        <v>1</v>
      </c>
      <c r="Q326" s="16">
        <v>350</v>
      </c>
      <c r="R326" s="94">
        <f>ROUND((((SUBSTITUTE(SUBSTITUTE(G326,"U",""),"*","")*1000)/SUBSTITUTE(J326,"*",""))*100+(((SUBSTITUTE(SUBSTITUTE(G326,"U",""),"*","")*1000)/SUBSTITUTE(J326,"*",""))*100*((1/60)*Q326)/100)),0)*(L326)</f>
        <v>14</v>
      </c>
      <c r="S326" s="80" t="str">
        <f t="shared" ref="S326:S348" si="5">IF(NOT("-"=P326),SUM(IF(M326="3+1","4",M326),N326)&amp;"+"&amp;P326,SUM(IF(M326="3+1","4",M326),N326))</f>
        <v>7+1</v>
      </c>
      <c r="T326" s="29" t="s">
        <v>719</v>
      </c>
      <c r="U326" s="7" t="s">
        <v>721</v>
      </c>
      <c r="V326" s="7" t="s">
        <v>732</v>
      </c>
      <c r="W326" s="7" t="s">
        <v>728</v>
      </c>
      <c r="X326" s="7" t="s">
        <v>729</v>
      </c>
      <c r="Y326" s="83">
        <f>5-COUNTIF(T326:X326,"-")</f>
        <v>5</v>
      </c>
      <c r="AA326" s="75" t="s">
        <v>719</v>
      </c>
      <c r="AB326" s="75" t="s">
        <v>721</v>
      </c>
      <c r="AC326" s="75" t="s">
        <v>729</v>
      </c>
      <c r="AD326" s="75" t="s">
        <v>732</v>
      </c>
      <c r="AE326" s="75" t="s">
        <v>728</v>
      </c>
      <c r="AG326" s="105">
        <v>4</v>
      </c>
      <c r="AH326" s="105">
        <v>3</v>
      </c>
      <c r="AI326" s="105">
        <v>1</v>
      </c>
      <c r="AJ326" s="70">
        <v>2</v>
      </c>
      <c r="AK326" s="1" t="s">
        <v>270</v>
      </c>
      <c r="AL326" s="144">
        <v>4</v>
      </c>
      <c r="AM326" s="11">
        <v>5</v>
      </c>
      <c r="AN326" s="105">
        <v>1</v>
      </c>
      <c r="AO326" s="105">
        <v>2</v>
      </c>
      <c r="AP326" s="8" t="s">
        <v>270</v>
      </c>
      <c r="AQ326" s="89">
        <f>SUM(AL326:AO326)</f>
        <v>12</v>
      </c>
      <c r="AR326" s="85" t="str">
        <f>INDEX($AL$2:$AO$2,0,MATCH(MAX(AL326:AO326),AL326:AO326,0))&amp;"/"&amp;INDEX($AG$2:$AJ$2,0,MATCH(MAX(AG326:AJ326),AG326:AJ326,0))</f>
        <v>Eng/Tac</v>
      </c>
      <c r="AS326" s="238">
        <v>3</v>
      </c>
      <c r="AT326" s="197">
        <v>4</v>
      </c>
      <c r="AU326" s="197">
        <v>4</v>
      </c>
      <c r="AV326" s="198">
        <v>2</v>
      </c>
      <c r="AW326" s="19" t="str">
        <f>SUM(AT326:AV326)&amp;IF(ISBLANK(AX326),"","-1")</f>
        <v>10-1</v>
      </c>
      <c r="AX326" s="68" t="s">
        <v>275</v>
      </c>
      <c r="AY326" s="71">
        <v>13</v>
      </c>
      <c r="AZ326" s="11">
        <v>0.2</v>
      </c>
      <c r="BA326" s="270">
        <v>60</v>
      </c>
      <c r="BB326" s="27" t="s">
        <v>276</v>
      </c>
      <c r="BC326" s="27" t="s">
        <v>322</v>
      </c>
      <c r="BD326" s="27" t="s">
        <v>323</v>
      </c>
      <c r="BE326" s="27"/>
      <c r="BF326" s="21" t="s">
        <v>14</v>
      </c>
      <c r="BG326" s="247"/>
      <c r="BH326" s="22" t="s">
        <v>281</v>
      </c>
      <c r="BI326" s="64"/>
      <c r="BJ326" s="22"/>
      <c r="BK326" s="22"/>
      <c r="BL326" s="22"/>
      <c r="BM326" s="22"/>
      <c r="BN326" s="68"/>
      <c r="BO326" s="22" t="s">
        <v>304</v>
      </c>
      <c r="BP326" s="9" t="s">
        <v>305</v>
      </c>
      <c r="BQ326" s="9" t="s">
        <v>306</v>
      </c>
      <c r="BR326" s="68"/>
      <c r="BS326" s="22"/>
      <c r="BT326" s="21" t="s">
        <v>318</v>
      </c>
      <c r="BU326" s="22" t="s">
        <v>319</v>
      </c>
      <c r="BV326" s="22" t="s">
        <v>320</v>
      </c>
      <c r="BW326" s="22" t="s">
        <v>320</v>
      </c>
      <c r="BX326" s="22"/>
      <c r="BY326" s="21" t="s">
        <v>318</v>
      </c>
      <c r="BZ326" s="9" t="s">
        <v>319</v>
      </c>
      <c r="CA326" s="9" t="s">
        <v>318</v>
      </c>
      <c r="CC326" s="23" t="s">
        <v>324</v>
      </c>
      <c r="CD326" s="2" t="s">
        <v>325</v>
      </c>
      <c r="CG326" s="14"/>
      <c r="CT326" s="252" t="s">
        <v>270</v>
      </c>
    </row>
    <row r="327" spans="1:98" ht="26.1" customHeight="1">
      <c r="A327" s="184">
        <v>224.2</v>
      </c>
      <c r="B327" s="101" t="s">
        <v>1093</v>
      </c>
      <c r="C327" s="103" t="s">
        <v>1341</v>
      </c>
      <c r="D327" s="185" t="s">
        <v>243</v>
      </c>
      <c r="E327" s="263" t="s">
        <v>241</v>
      </c>
      <c r="F327" s="184" t="s">
        <v>712</v>
      </c>
      <c r="G327" s="187" t="s">
        <v>1876</v>
      </c>
      <c r="H327" s="187" t="s">
        <v>1782</v>
      </c>
      <c r="I327" s="2" t="s">
        <v>32</v>
      </c>
      <c r="J327" s="38">
        <v>50000</v>
      </c>
      <c r="K327" s="7" t="s">
        <v>321</v>
      </c>
      <c r="L327" s="11">
        <v>1</v>
      </c>
      <c r="M327" s="11">
        <v>4</v>
      </c>
      <c r="N327" s="11">
        <v>3</v>
      </c>
      <c r="O327" s="7" t="s">
        <v>223</v>
      </c>
      <c r="P327" s="11">
        <v>1</v>
      </c>
      <c r="Q327" s="16">
        <v>350</v>
      </c>
      <c r="R327" s="94">
        <f>ROUND((((SUBSTITUTE(SUBSTITUTE(G327,"U",""),"*","")*1000)/SUBSTITUTE(J327,"*",""))*100+(((SUBSTITUTE(SUBSTITUTE(G327,"U",""),"*","")*1000)/SUBSTITUTE(J327,"*",""))*100*((1/60)*Q327)/100)),0)*(L327)</f>
        <v>11</v>
      </c>
      <c r="S327" s="80" t="str">
        <f t="shared" si="5"/>
        <v>7+1</v>
      </c>
      <c r="T327" s="29" t="s">
        <v>719</v>
      </c>
      <c r="U327" s="7" t="s">
        <v>721</v>
      </c>
      <c r="V327" s="7" t="s">
        <v>732</v>
      </c>
      <c r="W327" s="7" t="s">
        <v>728</v>
      </c>
      <c r="X327" s="7" t="s">
        <v>729</v>
      </c>
      <c r="Y327" s="83">
        <f>5-COUNTIF(T327:X327,"-")</f>
        <v>5</v>
      </c>
      <c r="AA327" s="75" t="s">
        <v>719</v>
      </c>
      <c r="AB327" s="75" t="s">
        <v>721</v>
      </c>
      <c r="AC327" s="75" t="s">
        <v>729</v>
      </c>
      <c r="AD327" s="75" t="s">
        <v>732</v>
      </c>
      <c r="AE327" s="75" t="s">
        <v>728</v>
      </c>
      <c r="AG327" s="105">
        <v>4</v>
      </c>
      <c r="AH327" s="105">
        <v>3</v>
      </c>
      <c r="AI327" s="105">
        <v>1</v>
      </c>
      <c r="AJ327" s="70">
        <v>2</v>
      </c>
      <c r="AK327" s="1" t="s">
        <v>270</v>
      </c>
      <c r="AL327" s="144">
        <v>4</v>
      </c>
      <c r="AM327" s="11">
        <v>5</v>
      </c>
      <c r="AN327" s="105">
        <v>1</v>
      </c>
      <c r="AO327" s="105">
        <v>2</v>
      </c>
      <c r="AP327" s="8" t="s">
        <v>270</v>
      </c>
      <c r="AQ327" s="89">
        <f>SUM(AL327:AO327)</f>
        <v>12</v>
      </c>
      <c r="AR327" s="85" t="str">
        <f>INDEX($AL$2:$AO$2,0,MATCH(MAX(AL327:AO327),AL327:AO327,0))&amp;"/"&amp;INDEX($AG$2:$AJ$2,0,MATCH(MAX(AG327:AJ327),AG327:AJ327,0))</f>
        <v>Eng/Tac</v>
      </c>
      <c r="AS327" s="238">
        <v>3</v>
      </c>
      <c r="AT327" s="197">
        <v>5</v>
      </c>
      <c r="AU327" s="197">
        <v>4</v>
      </c>
      <c r="AV327" s="198">
        <v>2</v>
      </c>
      <c r="AW327" s="19" t="str">
        <f>SUM(AT327:AV327)&amp;IF(ISBLANK(AX327),"","-1")</f>
        <v>11-1</v>
      </c>
      <c r="AX327" s="68" t="s">
        <v>275</v>
      </c>
      <c r="AY327" s="71">
        <v>13</v>
      </c>
      <c r="AZ327" s="11">
        <v>0.2</v>
      </c>
      <c r="BA327" s="270">
        <v>60</v>
      </c>
      <c r="BB327" s="27" t="s">
        <v>276</v>
      </c>
      <c r="BC327" s="27" t="s">
        <v>322</v>
      </c>
      <c r="BD327" s="27" t="s">
        <v>323</v>
      </c>
      <c r="BE327" s="27"/>
      <c r="BF327" s="21" t="s">
        <v>14</v>
      </c>
      <c r="BG327" s="247" t="s">
        <v>1869</v>
      </c>
      <c r="BH327" s="22" t="s">
        <v>281</v>
      </c>
      <c r="BI327" s="64"/>
      <c r="BJ327" s="23" t="s">
        <v>1806</v>
      </c>
      <c r="BK327" s="23" t="s">
        <v>1807</v>
      </c>
      <c r="BL327" s="23" t="s">
        <v>1811</v>
      </c>
      <c r="BM327" s="23" t="s">
        <v>1809</v>
      </c>
      <c r="BN327" s="79" t="s">
        <v>1866</v>
      </c>
      <c r="BO327" s="22" t="s">
        <v>304</v>
      </c>
      <c r="BP327" s="9" t="s">
        <v>305</v>
      </c>
      <c r="BQ327" s="9" t="s">
        <v>306</v>
      </c>
      <c r="BR327" s="68"/>
      <c r="BS327" s="9"/>
      <c r="BT327" s="21" t="s">
        <v>318</v>
      </c>
      <c r="BU327" s="22" t="s">
        <v>319</v>
      </c>
      <c r="BV327" s="22" t="s">
        <v>320</v>
      </c>
      <c r="BW327" s="22" t="s">
        <v>320</v>
      </c>
      <c r="BX327" s="22"/>
      <c r="BY327" s="21" t="s">
        <v>318</v>
      </c>
      <c r="BZ327" s="9" t="s">
        <v>319</v>
      </c>
      <c r="CA327" s="9" t="s">
        <v>318</v>
      </c>
      <c r="CC327" s="23" t="s">
        <v>324</v>
      </c>
      <c r="CD327" s="2" t="s">
        <v>325</v>
      </c>
      <c r="CG327" s="14"/>
      <c r="CT327" s="252" t="s">
        <v>270</v>
      </c>
    </row>
    <row r="328" spans="1:98" ht="26.1" customHeight="1">
      <c r="A328" s="63">
        <v>225</v>
      </c>
      <c r="B328" s="101" t="s">
        <v>78</v>
      </c>
      <c r="C328" s="103" t="s">
        <v>1342</v>
      </c>
      <c r="D328" s="181" t="s">
        <v>78</v>
      </c>
      <c r="E328" s="195" t="s">
        <v>241</v>
      </c>
      <c r="F328" s="196" t="s">
        <v>712</v>
      </c>
      <c r="G328" s="8">
        <v>5</v>
      </c>
      <c r="H328" s="8" t="s">
        <v>1786</v>
      </c>
      <c r="I328" s="2" t="s">
        <v>32</v>
      </c>
      <c r="J328" s="38">
        <v>36000</v>
      </c>
      <c r="K328" s="38" t="s">
        <v>270</v>
      </c>
      <c r="L328" s="11">
        <v>1</v>
      </c>
      <c r="M328" s="11">
        <v>4</v>
      </c>
      <c r="N328" s="11">
        <v>4</v>
      </c>
      <c r="O328" s="7" t="s">
        <v>223</v>
      </c>
      <c r="P328" s="11" t="s">
        <v>270</v>
      </c>
      <c r="Q328" s="16">
        <v>650</v>
      </c>
      <c r="R328" s="94">
        <f>ROUND((((SUBSTITUTE(SUBSTITUTE(G328,"U",""),"*","")*1000)/SUBSTITUTE(J328,"*",""))*100+(((SUBSTITUTE(SUBSTITUTE(G328,"U",""),"*","")*1000)/SUBSTITUTE(J328,"*",""))*100*((1/60)*Q328)/100)),0)*(L328)</f>
        <v>15</v>
      </c>
      <c r="S328" s="80">
        <f t="shared" si="5"/>
        <v>8</v>
      </c>
      <c r="T328" s="29" t="s">
        <v>719</v>
      </c>
      <c r="U328" s="7" t="s">
        <v>731</v>
      </c>
      <c r="V328" s="7" t="s">
        <v>732</v>
      </c>
      <c r="W328" s="7" t="s">
        <v>723</v>
      </c>
      <c r="X328" s="7" t="s">
        <v>734</v>
      </c>
      <c r="Y328" s="83">
        <f>5-COUNTIF(T328:X328,"-")</f>
        <v>5</v>
      </c>
      <c r="AA328" s="75" t="s">
        <v>719</v>
      </c>
      <c r="AB328" s="75" t="s">
        <v>723</v>
      </c>
      <c r="AC328" s="75" t="s">
        <v>731</v>
      </c>
      <c r="AD328" s="75" t="s">
        <v>732</v>
      </c>
      <c r="AE328" s="75" t="s">
        <v>734</v>
      </c>
      <c r="AG328" s="105">
        <v>4</v>
      </c>
      <c r="AH328" s="105">
        <v>2</v>
      </c>
      <c r="AI328" s="105">
        <v>3</v>
      </c>
      <c r="AJ328" s="70">
        <v>1</v>
      </c>
      <c r="AK328" s="1" t="s">
        <v>270</v>
      </c>
      <c r="AL328" s="144">
        <v>6</v>
      </c>
      <c r="AM328" s="11">
        <v>2</v>
      </c>
      <c r="AN328" s="105">
        <v>3</v>
      </c>
      <c r="AO328" s="105">
        <v>1</v>
      </c>
      <c r="AP328" s="8" t="s">
        <v>270</v>
      </c>
      <c r="AQ328" s="89">
        <f>SUM(AL328:AO328)</f>
        <v>12</v>
      </c>
      <c r="AR328" s="85" t="str">
        <f>INDEX($AL$2:$AO$2,0,MATCH(MAX(AL328:AO328),AL328:AO328,0))&amp;"/"&amp;INDEX($AG$2:$AJ$2,0,MATCH(MAX(AG328:AJ328),AG328:AJ328,0))</f>
        <v>Tac/Tac</v>
      </c>
      <c r="AS328" s="238">
        <v>3</v>
      </c>
      <c r="AT328" s="197">
        <v>4</v>
      </c>
      <c r="AU328" s="197">
        <v>3</v>
      </c>
      <c r="AV328" s="198">
        <v>3</v>
      </c>
      <c r="AW328" s="19" t="str">
        <f>SUM(AT328:AV328)&amp;IF(ISBLANK(AX328),"","-1")</f>
        <v>10-1</v>
      </c>
      <c r="AX328" s="202" t="s">
        <v>1831</v>
      </c>
      <c r="AY328" s="71">
        <v>13</v>
      </c>
      <c r="AZ328" s="11">
        <v>0.18</v>
      </c>
      <c r="BA328" s="243">
        <v>50</v>
      </c>
      <c r="BB328" s="27" t="s">
        <v>276</v>
      </c>
      <c r="BC328" s="27" t="s">
        <v>283</v>
      </c>
      <c r="BD328" s="27"/>
      <c r="BE328" s="27"/>
      <c r="BF328" s="54" t="s">
        <v>822</v>
      </c>
      <c r="BG328" s="247"/>
      <c r="BH328" s="51"/>
      <c r="BI328" s="64"/>
      <c r="BJ328" s="22"/>
      <c r="BK328" s="22"/>
      <c r="BL328" s="22"/>
      <c r="BM328" s="22"/>
      <c r="BN328" s="68"/>
      <c r="BO328" s="22" t="s">
        <v>304</v>
      </c>
      <c r="BP328" s="9" t="s">
        <v>305</v>
      </c>
      <c r="BQ328" s="9" t="s">
        <v>306</v>
      </c>
      <c r="BR328" s="68"/>
      <c r="BS328" s="22"/>
      <c r="BT328" s="21" t="s">
        <v>318</v>
      </c>
      <c r="BU328" s="22" t="s">
        <v>326</v>
      </c>
      <c r="BV328" s="22" t="s">
        <v>320</v>
      </c>
      <c r="BW328" s="22" t="s">
        <v>327</v>
      </c>
      <c r="BX328" s="22"/>
      <c r="BY328" s="21" t="s">
        <v>318</v>
      </c>
      <c r="BZ328" s="9" t="s">
        <v>318</v>
      </c>
      <c r="CA328" s="9" t="s">
        <v>326</v>
      </c>
      <c r="CB328" s="68" t="s">
        <v>326</v>
      </c>
      <c r="CG328" s="14"/>
      <c r="CT328" s="252" t="s">
        <v>270</v>
      </c>
    </row>
    <row r="329" spans="1:98" ht="26.1" customHeight="1">
      <c r="A329" s="184">
        <v>225.2</v>
      </c>
      <c r="B329" s="101" t="s">
        <v>78</v>
      </c>
      <c r="C329" s="103" t="s">
        <v>1342</v>
      </c>
      <c r="D329" s="185" t="s">
        <v>78</v>
      </c>
      <c r="E329" s="263" t="s">
        <v>241</v>
      </c>
      <c r="F329" s="184" t="s">
        <v>712</v>
      </c>
      <c r="G329" s="187" t="s">
        <v>1876</v>
      </c>
      <c r="H329" s="187" t="s">
        <v>1782</v>
      </c>
      <c r="I329" s="2" t="s">
        <v>32</v>
      </c>
      <c r="J329" s="38">
        <v>48000</v>
      </c>
      <c r="K329" s="38" t="s">
        <v>270</v>
      </c>
      <c r="L329" s="11">
        <v>1</v>
      </c>
      <c r="M329" s="11">
        <v>4</v>
      </c>
      <c r="N329" s="11">
        <v>4</v>
      </c>
      <c r="O329" s="7" t="s">
        <v>223</v>
      </c>
      <c r="P329" s="11" t="s">
        <v>270</v>
      </c>
      <c r="Q329" s="16">
        <v>650</v>
      </c>
      <c r="R329" s="94">
        <f>ROUND((((SUBSTITUTE(SUBSTITUTE(G329,"U",""),"*","")*1000)/SUBSTITUTE(J329,"*",""))*100+(((SUBSTITUTE(SUBSTITUTE(G329,"U",""),"*","")*1000)/SUBSTITUTE(J329,"*",""))*100*((1/60)*Q329)/100)),0)*(L329)</f>
        <v>12</v>
      </c>
      <c r="S329" s="80">
        <f t="shared" si="5"/>
        <v>8</v>
      </c>
      <c r="T329" s="29" t="s">
        <v>719</v>
      </c>
      <c r="U329" s="7" t="s">
        <v>731</v>
      </c>
      <c r="V329" s="7" t="s">
        <v>732</v>
      </c>
      <c r="W329" s="7" t="s">
        <v>723</v>
      </c>
      <c r="X329" s="7" t="s">
        <v>734</v>
      </c>
      <c r="Y329" s="83">
        <f>5-COUNTIF(T329:X329,"-")</f>
        <v>5</v>
      </c>
      <c r="AA329" s="75" t="s">
        <v>719</v>
      </c>
      <c r="AB329" s="75" t="s">
        <v>723</v>
      </c>
      <c r="AC329" s="75" t="s">
        <v>731</v>
      </c>
      <c r="AD329" s="75" t="s">
        <v>732</v>
      </c>
      <c r="AE329" s="75" t="s">
        <v>734</v>
      </c>
      <c r="AG329" s="105">
        <v>4</v>
      </c>
      <c r="AH329" s="105">
        <v>2</v>
      </c>
      <c r="AI329" s="105">
        <v>3</v>
      </c>
      <c r="AJ329" s="70">
        <v>1</v>
      </c>
      <c r="AK329" s="1" t="s">
        <v>270</v>
      </c>
      <c r="AL329" s="144">
        <v>6</v>
      </c>
      <c r="AM329" s="11">
        <v>2</v>
      </c>
      <c r="AN329" s="105">
        <v>3</v>
      </c>
      <c r="AO329" s="105">
        <v>1</v>
      </c>
      <c r="AP329" s="8" t="s">
        <v>270</v>
      </c>
      <c r="AQ329" s="89">
        <f>SUM(AL329:AO329)</f>
        <v>12</v>
      </c>
      <c r="AR329" s="85" t="str">
        <f>INDEX($AL$2:$AO$2,0,MATCH(MAX(AL329:AO329),AL329:AO329,0))&amp;"/"&amp;INDEX($AG$2:$AJ$2,0,MATCH(MAX(AG329:AJ329),AG329:AJ329,0))</f>
        <v>Tac/Tac</v>
      </c>
      <c r="AS329" s="238">
        <v>3</v>
      </c>
      <c r="AT329" s="197">
        <v>4</v>
      </c>
      <c r="AU329" s="197">
        <v>4</v>
      </c>
      <c r="AV329" s="198">
        <v>3</v>
      </c>
      <c r="AW329" s="19" t="str">
        <f>SUM(AT329:AV329)&amp;IF(ISBLANK(AX329),"","-1")</f>
        <v>11-1</v>
      </c>
      <c r="AX329" s="202" t="s">
        <v>1831</v>
      </c>
      <c r="AY329" s="71">
        <v>13</v>
      </c>
      <c r="AZ329" s="11">
        <v>0.18</v>
      </c>
      <c r="BA329" s="243">
        <v>50</v>
      </c>
      <c r="BB329" s="27" t="s">
        <v>276</v>
      </c>
      <c r="BC329" s="27" t="s">
        <v>283</v>
      </c>
      <c r="BD329" s="27"/>
      <c r="BE329" s="27"/>
      <c r="BF329" s="54" t="s">
        <v>822</v>
      </c>
      <c r="BG329" s="247" t="s">
        <v>1869</v>
      </c>
      <c r="BH329" s="51"/>
      <c r="BI329" s="64"/>
      <c r="BJ329" s="23" t="s">
        <v>1806</v>
      </c>
      <c r="BK329" s="23" t="s">
        <v>1810</v>
      </c>
      <c r="BL329" s="23" t="s">
        <v>1809</v>
      </c>
      <c r="BM329" s="23" t="s">
        <v>1808</v>
      </c>
      <c r="BN329" s="79" t="s">
        <v>1866</v>
      </c>
      <c r="BO329" s="22" t="s">
        <v>304</v>
      </c>
      <c r="BP329" s="9" t="s">
        <v>305</v>
      </c>
      <c r="BQ329" s="9" t="s">
        <v>306</v>
      </c>
      <c r="BR329" s="68"/>
      <c r="BS329" s="22"/>
      <c r="BT329" s="21" t="s">
        <v>318</v>
      </c>
      <c r="BU329" s="22" t="s">
        <v>326</v>
      </c>
      <c r="BV329" s="22" t="s">
        <v>320</v>
      </c>
      <c r="BW329" s="22" t="s">
        <v>327</v>
      </c>
      <c r="BX329" s="22"/>
      <c r="BY329" s="21" t="s">
        <v>318</v>
      </c>
      <c r="BZ329" s="9" t="s">
        <v>318</v>
      </c>
      <c r="CA329" s="9" t="s">
        <v>326</v>
      </c>
      <c r="CB329" s="68" t="s">
        <v>326</v>
      </c>
      <c r="CG329" s="14"/>
      <c r="CT329" s="252" t="s">
        <v>270</v>
      </c>
    </row>
    <row r="330" spans="1:98" ht="26.1" customHeight="1">
      <c r="A330" s="63">
        <v>226</v>
      </c>
      <c r="B330" s="101" t="s">
        <v>865</v>
      </c>
      <c r="C330" s="103" t="s">
        <v>1343</v>
      </c>
      <c r="D330" s="39" t="s">
        <v>865</v>
      </c>
      <c r="E330" s="195" t="s">
        <v>241</v>
      </c>
      <c r="F330" s="196" t="s">
        <v>712</v>
      </c>
      <c r="G330" s="8">
        <v>5</v>
      </c>
      <c r="H330" s="8" t="s">
        <v>1786</v>
      </c>
      <c r="I330" s="2" t="s">
        <v>32</v>
      </c>
      <c r="J330" s="38">
        <v>29700</v>
      </c>
      <c r="K330" s="38" t="s">
        <v>619</v>
      </c>
      <c r="L330" s="11">
        <v>0.88</v>
      </c>
      <c r="M330" s="11">
        <v>4</v>
      </c>
      <c r="N330" s="11">
        <v>2</v>
      </c>
      <c r="O330" s="7" t="s">
        <v>223</v>
      </c>
      <c r="P330" s="11" t="s">
        <v>270</v>
      </c>
      <c r="Q330" s="16">
        <v>50</v>
      </c>
      <c r="R330" s="94">
        <f>ROUND((((SUBSTITUTE(SUBSTITUTE(G330,"U",""),"*","")*1000)/SUBSTITUTE(J330,"*",""))*100+(((SUBSTITUTE(SUBSTITUTE(G330,"U",""),"*","")*1000)/SUBSTITUTE(J330,"*",""))*100*((1/60)*Q330)/100)),0)*(L330)</f>
        <v>14.96</v>
      </c>
      <c r="S330" s="80">
        <f t="shared" si="5"/>
        <v>6</v>
      </c>
      <c r="T330" s="29" t="s">
        <v>719</v>
      </c>
      <c r="U330" s="7" t="s">
        <v>730</v>
      </c>
      <c r="V330" s="7" t="s">
        <v>729</v>
      </c>
      <c r="W330" s="7" t="s">
        <v>729</v>
      </c>
      <c r="X330" s="7" t="s">
        <v>734</v>
      </c>
      <c r="Y330" s="83">
        <f>5-COUNTIF(T330:X330,"-")</f>
        <v>5</v>
      </c>
      <c r="AA330" s="75" t="s">
        <v>719</v>
      </c>
      <c r="AB330" s="75" t="s">
        <v>730</v>
      </c>
      <c r="AC330" s="75" t="s">
        <v>729</v>
      </c>
      <c r="AD330" s="75" t="s">
        <v>729</v>
      </c>
      <c r="AE330" s="75" t="s">
        <v>734</v>
      </c>
      <c r="AG330" s="105">
        <v>4</v>
      </c>
      <c r="AH330" s="105">
        <v>0</v>
      </c>
      <c r="AI330" s="105">
        <v>0</v>
      </c>
      <c r="AJ330" s="70">
        <v>3</v>
      </c>
      <c r="AK330" s="1" t="s">
        <v>270</v>
      </c>
      <c r="AL330" s="144">
        <v>4</v>
      </c>
      <c r="AM330" s="11">
        <v>0</v>
      </c>
      <c r="AN330" s="105">
        <v>0</v>
      </c>
      <c r="AO330" s="105">
        <v>8</v>
      </c>
      <c r="AP330" s="8" t="s">
        <v>270</v>
      </c>
      <c r="AQ330" s="89">
        <f>SUM(AL330:AO330)</f>
        <v>12</v>
      </c>
      <c r="AR330" s="85" t="str">
        <f>INDEX($AL$2:$AO$2,0,MATCH(MAX(AL330:AO330),AL330:AO330,0))&amp;"/"&amp;INDEX($AG$2:$AJ$2,0,MATCH(MAX(AG330:AJ330),AG330:AJ330,0))</f>
        <v>Uni/Tac</v>
      </c>
      <c r="AS330" s="238">
        <v>2</v>
      </c>
      <c r="AT330" s="197">
        <v>5</v>
      </c>
      <c r="AU330" s="197">
        <v>2</v>
      </c>
      <c r="AV330" s="198">
        <v>3</v>
      </c>
      <c r="AW330" s="19" t="str">
        <f>SUM(AT330:AV330)&amp;IF(ISBLANK(AX330),"","-1")</f>
        <v>10-1</v>
      </c>
      <c r="AX330" s="202" t="s">
        <v>1832</v>
      </c>
      <c r="AY330" s="71">
        <v>19</v>
      </c>
      <c r="AZ330" s="11">
        <v>0.21</v>
      </c>
      <c r="BA330" s="243">
        <v>75</v>
      </c>
      <c r="BB330" s="27" t="s">
        <v>273</v>
      </c>
      <c r="BC330" s="4" t="s">
        <v>866</v>
      </c>
      <c r="BD330" s="27"/>
      <c r="BE330" s="27"/>
      <c r="BF330" s="54" t="s">
        <v>822</v>
      </c>
      <c r="BG330" s="247"/>
      <c r="BH330" s="51"/>
      <c r="BI330" s="64"/>
      <c r="BJ330" s="61"/>
      <c r="BK330" s="61"/>
      <c r="BL330" s="61"/>
      <c r="BM330" s="61"/>
      <c r="BN330" s="79"/>
      <c r="BO330" s="61" t="s">
        <v>572</v>
      </c>
      <c r="BP330" s="60" t="s">
        <v>572</v>
      </c>
      <c r="BQ330" s="60" t="s">
        <v>572</v>
      </c>
      <c r="BR330" s="79"/>
      <c r="BS330" s="60"/>
      <c r="BT330" s="59" t="s">
        <v>572</v>
      </c>
      <c r="BU330" s="61" t="s">
        <v>572</v>
      </c>
      <c r="BV330" s="61" t="s">
        <v>572</v>
      </c>
      <c r="BW330" s="61" t="s">
        <v>572</v>
      </c>
      <c r="BX330" s="61"/>
      <c r="BY330" s="59" t="s">
        <v>572</v>
      </c>
      <c r="BZ330" s="60" t="s">
        <v>572</v>
      </c>
      <c r="CA330" s="60" t="s">
        <v>572</v>
      </c>
      <c r="CB330" s="79"/>
      <c r="CG330" s="14"/>
      <c r="CT330" s="252" t="s">
        <v>270</v>
      </c>
    </row>
    <row r="331" spans="1:98" ht="26.1" customHeight="1">
      <c r="A331" s="184">
        <v>226.2</v>
      </c>
      <c r="B331" s="101" t="s">
        <v>865</v>
      </c>
      <c r="C331" s="103" t="s">
        <v>1343</v>
      </c>
      <c r="D331" s="188" t="s">
        <v>865</v>
      </c>
      <c r="E331" s="263" t="s">
        <v>241</v>
      </c>
      <c r="F331" s="184" t="s">
        <v>712</v>
      </c>
      <c r="G331" s="187" t="s">
        <v>1876</v>
      </c>
      <c r="H331" s="187" t="s">
        <v>1782</v>
      </c>
      <c r="I331" s="2" t="s">
        <v>32</v>
      </c>
      <c r="J331" s="38">
        <v>39600</v>
      </c>
      <c r="K331" s="38" t="s">
        <v>619</v>
      </c>
      <c r="L331" s="11">
        <v>0.88</v>
      </c>
      <c r="M331" s="11">
        <v>4</v>
      </c>
      <c r="N331" s="11">
        <v>2</v>
      </c>
      <c r="O331" s="7" t="s">
        <v>223</v>
      </c>
      <c r="P331" s="11" t="s">
        <v>270</v>
      </c>
      <c r="Q331" s="16">
        <v>50</v>
      </c>
      <c r="R331" s="94">
        <f>ROUND((((SUBSTITUTE(SUBSTITUTE(G331,"U",""),"*","")*1000)/SUBSTITUTE(J331,"*",""))*100+(((SUBSTITUTE(SUBSTITUTE(G331,"U",""),"*","")*1000)/SUBSTITUTE(J331,"*",""))*100*((1/60)*Q331)/100)),0)*(L331)</f>
        <v>11.44</v>
      </c>
      <c r="S331" s="80">
        <f t="shared" si="5"/>
        <v>6</v>
      </c>
      <c r="T331" s="29" t="s">
        <v>719</v>
      </c>
      <c r="U331" s="7" t="s">
        <v>730</v>
      </c>
      <c r="V331" s="7" t="s">
        <v>729</v>
      </c>
      <c r="W331" s="7" t="s">
        <v>729</v>
      </c>
      <c r="X331" s="7" t="s">
        <v>734</v>
      </c>
      <c r="Y331" s="83">
        <f>5-COUNTIF(T331:X331,"-")</f>
        <v>5</v>
      </c>
      <c r="AA331" s="75" t="s">
        <v>719</v>
      </c>
      <c r="AB331" s="75" t="s">
        <v>730</v>
      </c>
      <c r="AC331" s="75" t="s">
        <v>729</v>
      </c>
      <c r="AD331" s="75" t="s">
        <v>729</v>
      </c>
      <c r="AE331" s="75" t="s">
        <v>734</v>
      </c>
      <c r="AG331" s="105">
        <v>4</v>
      </c>
      <c r="AH331" s="105">
        <v>0</v>
      </c>
      <c r="AI331" s="105">
        <v>0</v>
      </c>
      <c r="AJ331" s="70">
        <v>3</v>
      </c>
      <c r="AK331" s="1" t="s">
        <v>270</v>
      </c>
      <c r="AL331" s="144">
        <v>4</v>
      </c>
      <c r="AM331" s="11">
        <v>0</v>
      </c>
      <c r="AN331" s="105">
        <v>0</v>
      </c>
      <c r="AO331" s="105">
        <v>8</v>
      </c>
      <c r="AP331" s="8" t="s">
        <v>270</v>
      </c>
      <c r="AQ331" s="89">
        <f>SUM(AL331:AO331)</f>
        <v>12</v>
      </c>
      <c r="AR331" s="85" t="str">
        <f>INDEX($AL$2:$AO$2,0,MATCH(MAX(AL331:AO331),AL331:AO331,0))&amp;"/"&amp;INDEX($AG$2:$AJ$2,0,MATCH(MAX(AG331:AJ331),AG331:AJ331,0))</f>
        <v>Uni/Tac</v>
      </c>
      <c r="AS331" s="238">
        <v>2</v>
      </c>
      <c r="AT331" s="197">
        <v>5</v>
      </c>
      <c r="AU331" s="197">
        <v>3</v>
      </c>
      <c r="AV331" s="198">
        <v>3</v>
      </c>
      <c r="AW331" s="19" t="str">
        <f>SUM(AT331:AV331)&amp;IF(ISBLANK(AX331),"","-1")</f>
        <v>11-1</v>
      </c>
      <c r="AX331" s="202" t="s">
        <v>1832</v>
      </c>
      <c r="AY331" s="71">
        <v>19</v>
      </c>
      <c r="AZ331" s="11">
        <v>0.21</v>
      </c>
      <c r="BA331" s="243">
        <v>75</v>
      </c>
      <c r="BB331" s="27" t="s">
        <v>273</v>
      </c>
      <c r="BC331" s="4" t="s">
        <v>866</v>
      </c>
      <c r="BD331" s="27"/>
      <c r="BE331" s="27"/>
      <c r="BF331" s="54" t="s">
        <v>822</v>
      </c>
      <c r="BG331" s="247" t="s">
        <v>1869</v>
      </c>
      <c r="BH331" s="51"/>
      <c r="BI331" s="64"/>
      <c r="BJ331" s="23" t="s">
        <v>1806</v>
      </c>
      <c r="BK331" s="23" t="s">
        <v>1807</v>
      </c>
      <c r="BL331" s="23" t="s">
        <v>1808</v>
      </c>
      <c r="BM331" s="23" t="s">
        <v>1810</v>
      </c>
      <c r="BN331" s="79" t="s">
        <v>1866</v>
      </c>
      <c r="BO331" s="61" t="s">
        <v>572</v>
      </c>
      <c r="BP331" s="60" t="s">
        <v>572</v>
      </c>
      <c r="BQ331" s="60" t="s">
        <v>572</v>
      </c>
      <c r="BR331" s="79"/>
      <c r="BS331" s="61"/>
      <c r="BT331" s="59" t="s">
        <v>572</v>
      </c>
      <c r="BU331" s="61" t="s">
        <v>572</v>
      </c>
      <c r="BV331" s="61" t="s">
        <v>572</v>
      </c>
      <c r="BW331" s="61" t="s">
        <v>572</v>
      </c>
      <c r="BX331" s="61"/>
      <c r="BY331" s="59" t="s">
        <v>572</v>
      </c>
      <c r="BZ331" s="60" t="s">
        <v>572</v>
      </c>
      <c r="CA331" s="60" t="s">
        <v>572</v>
      </c>
      <c r="CB331" s="79"/>
      <c r="CG331" s="14"/>
      <c r="CT331" s="252" t="s">
        <v>270</v>
      </c>
    </row>
    <row r="332" spans="1:98" ht="26.1" customHeight="1">
      <c r="A332" s="63">
        <v>227</v>
      </c>
      <c r="B332" s="101" t="s">
        <v>80</v>
      </c>
      <c r="C332" s="103" t="s">
        <v>1344</v>
      </c>
      <c r="D332" s="181" t="s">
        <v>80</v>
      </c>
      <c r="E332" s="195" t="s">
        <v>241</v>
      </c>
      <c r="F332" s="196" t="s">
        <v>712</v>
      </c>
      <c r="G332" s="8">
        <v>5</v>
      </c>
      <c r="H332" s="8" t="s">
        <v>1786</v>
      </c>
      <c r="I332" s="2" t="s">
        <v>32</v>
      </c>
      <c r="J332" s="38">
        <v>39000</v>
      </c>
      <c r="K332" s="7" t="s">
        <v>328</v>
      </c>
      <c r="L332" s="11">
        <v>1.1000000000000001</v>
      </c>
      <c r="M332" s="11">
        <v>4</v>
      </c>
      <c r="N332" s="11">
        <v>3</v>
      </c>
      <c r="O332" s="7" t="s">
        <v>223</v>
      </c>
      <c r="P332" s="11" t="s">
        <v>270</v>
      </c>
      <c r="Q332" s="16">
        <v>1200</v>
      </c>
      <c r="R332" s="94">
        <f>ROUND((((SUBSTITUTE(SUBSTITUTE(G332,"U",""),"*","")*1000)/SUBSTITUTE(J332,"*",""))*100+(((SUBSTITUTE(SUBSTITUTE(G332,"U",""),"*","")*1000)/SUBSTITUTE(J332,"*",""))*100*((1/60)*Q332)/100)),0)*(L332)</f>
        <v>16.5</v>
      </c>
      <c r="S332" s="80">
        <f t="shared" si="5"/>
        <v>7</v>
      </c>
      <c r="T332" s="29" t="s">
        <v>719</v>
      </c>
      <c r="U332" s="7" t="s">
        <v>735</v>
      </c>
      <c r="V332" s="7" t="s">
        <v>723</v>
      </c>
      <c r="W332" s="7" t="s">
        <v>729</v>
      </c>
      <c r="X332" s="7" t="s">
        <v>729</v>
      </c>
      <c r="Y332" s="83">
        <f>5-COUNTIF(T332:X332,"-")</f>
        <v>5</v>
      </c>
      <c r="AA332" s="75" t="s">
        <v>719</v>
      </c>
      <c r="AB332" s="75" t="s">
        <v>723</v>
      </c>
      <c r="AC332" s="75" t="s">
        <v>729</v>
      </c>
      <c r="AD332" s="75" t="s">
        <v>729</v>
      </c>
      <c r="AE332" s="75" t="s">
        <v>735</v>
      </c>
      <c r="AG332" s="105">
        <v>4</v>
      </c>
      <c r="AH332" s="105">
        <v>0</v>
      </c>
      <c r="AI332" s="105">
        <v>3</v>
      </c>
      <c r="AJ332" s="70">
        <v>2</v>
      </c>
      <c r="AK332" s="1" t="s">
        <v>270</v>
      </c>
      <c r="AL332" s="144">
        <v>5</v>
      </c>
      <c r="AM332" s="11">
        <v>0</v>
      </c>
      <c r="AN332" s="105">
        <v>3</v>
      </c>
      <c r="AO332" s="105">
        <v>4</v>
      </c>
      <c r="AP332" s="8" t="s">
        <v>270</v>
      </c>
      <c r="AQ332" s="89">
        <f>SUM(AL332:AO332)</f>
        <v>12</v>
      </c>
      <c r="AR332" s="85" t="str">
        <f>INDEX($AL$2:$AO$2,0,MATCH(MAX(AL332:AO332),AL332:AO332,0))&amp;"/"&amp;INDEX($AG$2:$AJ$2,0,MATCH(MAX(AG332:AJ332),AG332:AJ332,0))</f>
        <v>Tac/Tac</v>
      </c>
      <c r="AS332" s="238">
        <v>3</v>
      </c>
      <c r="AT332" s="197">
        <v>4</v>
      </c>
      <c r="AU332" s="197">
        <v>3</v>
      </c>
      <c r="AV332" s="198">
        <v>3</v>
      </c>
      <c r="AW332" s="19" t="str">
        <f>SUM(AT332:AV332)&amp;IF(ISBLANK(AX332),"","-1")</f>
        <v>10-1</v>
      </c>
      <c r="AX332" s="68" t="s">
        <v>277</v>
      </c>
      <c r="AY332" s="71">
        <v>11</v>
      </c>
      <c r="AZ332" s="11">
        <v>0.18</v>
      </c>
      <c r="BA332" s="270">
        <v>60</v>
      </c>
      <c r="BB332" s="27" t="s">
        <v>276</v>
      </c>
      <c r="BC332" s="27" t="s">
        <v>322</v>
      </c>
      <c r="BD332" s="27" t="s">
        <v>283</v>
      </c>
      <c r="BE332" s="27"/>
      <c r="BF332" s="21" t="s">
        <v>14</v>
      </c>
      <c r="BG332" s="247"/>
      <c r="BH332" s="51"/>
      <c r="BI332" s="64"/>
      <c r="BJ332" s="22"/>
      <c r="BK332" s="22"/>
      <c r="BL332" s="22"/>
      <c r="BM332" s="22"/>
      <c r="BN332" s="68"/>
      <c r="BO332" s="22" t="s">
        <v>304</v>
      </c>
      <c r="BP332" s="9" t="s">
        <v>305</v>
      </c>
      <c r="BQ332" s="9" t="s">
        <v>306</v>
      </c>
      <c r="BR332" s="68"/>
      <c r="BS332" s="22"/>
      <c r="BT332" s="20" t="s">
        <v>572</v>
      </c>
      <c r="BU332" s="23" t="s">
        <v>572</v>
      </c>
      <c r="BV332" s="23" t="s">
        <v>572</v>
      </c>
      <c r="BW332" s="23" t="s">
        <v>572</v>
      </c>
      <c r="BY332" s="20" t="s">
        <v>572</v>
      </c>
      <c r="BZ332" s="2" t="s">
        <v>572</v>
      </c>
      <c r="CA332" s="2" t="s">
        <v>572</v>
      </c>
      <c r="CC332" s="23" t="s">
        <v>314</v>
      </c>
      <c r="CD332" s="2" t="s">
        <v>315</v>
      </c>
      <c r="CE332" s="2" t="s">
        <v>329</v>
      </c>
      <c r="CG332" s="14"/>
      <c r="CI332" s="23" t="s">
        <v>314</v>
      </c>
      <c r="CJ332" s="2" t="s">
        <v>315</v>
      </c>
      <c r="CT332" s="252" t="s">
        <v>770</v>
      </c>
    </row>
    <row r="333" spans="1:98" ht="26.1" customHeight="1">
      <c r="A333" s="184">
        <v>227.2</v>
      </c>
      <c r="B333" s="101" t="s">
        <v>80</v>
      </c>
      <c r="C333" s="103" t="s">
        <v>1344</v>
      </c>
      <c r="D333" s="185" t="s">
        <v>80</v>
      </c>
      <c r="E333" s="263" t="s">
        <v>241</v>
      </c>
      <c r="F333" s="184" t="s">
        <v>712</v>
      </c>
      <c r="G333" s="187" t="s">
        <v>1876</v>
      </c>
      <c r="H333" s="187" t="s">
        <v>1782</v>
      </c>
      <c r="I333" s="2" t="s">
        <v>32</v>
      </c>
      <c r="J333" s="38">
        <v>52000</v>
      </c>
      <c r="K333" s="7" t="s">
        <v>328</v>
      </c>
      <c r="L333" s="11">
        <v>1.1000000000000001</v>
      </c>
      <c r="M333" s="11">
        <v>4</v>
      </c>
      <c r="N333" s="11">
        <v>3</v>
      </c>
      <c r="O333" s="7" t="s">
        <v>223</v>
      </c>
      <c r="P333" s="11" t="s">
        <v>270</v>
      </c>
      <c r="Q333" s="16">
        <v>1200</v>
      </c>
      <c r="R333" s="94">
        <f>ROUND((((SUBSTITUTE(SUBSTITUTE(G333,"U",""),"*","")*1000)/SUBSTITUTE(J333,"*",""))*100+(((SUBSTITUTE(SUBSTITUTE(G333,"U",""),"*","")*1000)/SUBSTITUTE(J333,"*",""))*100*((1/60)*Q333)/100)),0)*(L333)</f>
        <v>13.200000000000001</v>
      </c>
      <c r="S333" s="80">
        <f t="shared" si="5"/>
        <v>7</v>
      </c>
      <c r="T333" s="29" t="s">
        <v>719</v>
      </c>
      <c r="U333" s="7" t="s">
        <v>735</v>
      </c>
      <c r="V333" s="7" t="s">
        <v>723</v>
      </c>
      <c r="W333" s="7" t="s">
        <v>729</v>
      </c>
      <c r="X333" s="7" t="s">
        <v>729</v>
      </c>
      <c r="Y333" s="83">
        <f>5-COUNTIF(T333:X333,"-")</f>
        <v>5</v>
      </c>
      <c r="AA333" s="75" t="s">
        <v>719</v>
      </c>
      <c r="AB333" s="75" t="s">
        <v>723</v>
      </c>
      <c r="AC333" s="75" t="s">
        <v>729</v>
      </c>
      <c r="AD333" s="75" t="s">
        <v>729</v>
      </c>
      <c r="AE333" s="75" t="s">
        <v>735</v>
      </c>
      <c r="AG333" s="105">
        <v>4</v>
      </c>
      <c r="AH333" s="105">
        <v>0</v>
      </c>
      <c r="AI333" s="105">
        <v>3</v>
      </c>
      <c r="AJ333" s="70">
        <v>2</v>
      </c>
      <c r="AK333" s="1" t="s">
        <v>270</v>
      </c>
      <c r="AL333" s="144">
        <v>5</v>
      </c>
      <c r="AM333" s="11">
        <v>0</v>
      </c>
      <c r="AN333" s="105">
        <v>3</v>
      </c>
      <c r="AO333" s="105">
        <v>4</v>
      </c>
      <c r="AP333" s="8" t="s">
        <v>270</v>
      </c>
      <c r="AQ333" s="89">
        <f>SUM(AL333:AO333)</f>
        <v>12</v>
      </c>
      <c r="AR333" s="85" t="str">
        <f>INDEX($AL$2:$AO$2,0,MATCH(MAX(AL333:AO333),AL333:AO333,0))&amp;"/"&amp;INDEX($AG$2:$AJ$2,0,MATCH(MAX(AG333:AJ333),AG333:AJ333,0))</f>
        <v>Tac/Tac</v>
      </c>
      <c r="AS333" s="238">
        <v>3</v>
      </c>
      <c r="AT333" s="197">
        <v>4</v>
      </c>
      <c r="AU333" s="197">
        <v>3</v>
      </c>
      <c r="AV333" s="198">
        <v>4</v>
      </c>
      <c r="AW333" s="19" t="str">
        <f>SUM(AT333:AV333)&amp;IF(ISBLANK(AX333),"","-1")</f>
        <v>11-1</v>
      </c>
      <c r="AX333" s="68" t="s">
        <v>277</v>
      </c>
      <c r="AY333" s="71">
        <v>11</v>
      </c>
      <c r="AZ333" s="11">
        <v>0.18</v>
      </c>
      <c r="BA333" s="270">
        <v>60</v>
      </c>
      <c r="BB333" s="27" t="s">
        <v>276</v>
      </c>
      <c r="BC333" s="27" t="s">
        <v>322</v>
      </c>
      <c r="BD333" s="27" t="s">
        <v>283</v>
      </c>
      <c r="BE333" s="27"/>
      <c r="BF333" s="21" t="s">
        <v>14</v>
      </c>
      <c r="BG333" s="247" t="s">
        <v>1869</v>
      </c>
      <c r="BH333" s="51"/>
      <c r="BI333" s="64"/>
      <c r="BJ333" s="23" t="s">
        <v>1806</v>
      </c>
      <c r="BK333" s="23" t="s">
        <v>1810</v>
      </c>
      <c r="BL333" s="23" t="s">
        <v>1809</v>
      </c>
      <c r="BM333" s="23" t="s">
        <v>1808</v>
      </c>
      <c r="BN333" s="79" t="s">
        <v>1866</v>
      </c>
      <c r="BO333" s="22" t="s">
        <v>304</v>
      </c>
      <c r="BP333" s="9" t="s">
        <v>305</v>
      </c>
      <c r="BQ333" s="9" t="s">
        <v>306</v>
      </c>
      <c r="BR333" s="68"/>
      <c r="BS333" s="22"/>
      <c r="BT333" s="20" t="s">
        <v>572</v>
      </c>
      <c r="BU333" s="23" t="s">
        <v>572</v>
      </c>
      <c r="BV333" s="23" t="s">
        <v>572</v>
      </c>
      <c r="BW333" s="23" t="s">
        <v>572</v>
      </c>
      <c r="BY333" s="20" t="s">
        <v>572</v>
      </c>
      <c r="BZ333" s="2" t="s">
        <v>572</v>
      </c>
      <c r="CA333" s="2" t="s">
        <v>572</v>
      </c>
      <c r="CC333" s="23" t="s">
        <v>314</v>
      </c>
      <c r="CD333" s="2" t="s">
        <v>315</v>
      </c>
      <c r="CE333" s="2" t="s">
        <v>329</v>
      </c>
      <c r="CG333" s="14"/>
      <c r="CI333" s="23" t="s">
        <v>314</v>
      </c>
      <c r="CJ333" s="2" t="s">
        <v>315</v>
      </c>
      <c r="CT333" s="252" t="s">
        <v>770</v>
      </c>
    </row>
    <row r="334" spans="1:98" ht="26.1" customHeight="1">
      <c r="A334" s="63">
        <v>228</v>
      </c>
      <c r="B334" s="101" t="s">
        <v>828</v>
      </c>
      <c r="C334" s="103" t="s">
        <v>1345</v>
      </c>
      <c r="D334" s="39" t="s">
        <v>828</v>
      </c>
      <c r="E334" s="262" t="s">
        <v>241</v>
      </c>
      <c r="F334" s="63" t="s">
        <v>714</v>
      </c>
      <c r="G334" s="40">
        <v>5</v>
      </c>
      <c r="H334" s="8" t="s">
        <v>1786</v>
      </c>
      <c r="I334" s="14" t="s">
        <v>32</v>
      </c>
      <c r="J334" s="77">
        <v>27000</v>
      </c>
      <c r="K334" s="18" t="s">
        <v>270</v>
      </c>
      <c r="L334" s="42">
        <v>0.9</v>
      </c>
      <c r="M334" s="42">
        <v>4</v>
      </c>
      <c r="N334" s="42">
        <v>3</v>
      </c>
      <c r="O334" s="18" t="s">
        <v>223</v>
      </c>
      <c r="P334" s="42" t="s">
        <v>270</v>
      </c>
      <c r="Q334" s="41">
        <v>150</v>
      </c>
      <c r="R334" s="94">
        <f>ROUND((((SUBSTITUTE(SUBSTITUTE(G334,"U",""),"*","")*1000)/SUBSTITUTE(J334,"*",""))*100+(((SUBSTITUTE(SUBSTITUTE(G334,"U",""),"*","")*1000)/SUBSTITUTE(J334,"*",""))*100*((1/60)*Q334)/100)),0)*(L334)</f>
        <v>17.100000000000001</v>
      </c>
      <c r="S334" s="80">
        <f t="shared" si="5"/>
        <v>7</v>
      </c>
      <c r="T334" s="43" t="s">
        <v>719</v>
      </c>
      <c r="U334" s="18" t="s">
        <v>731</v>
      </c>
      <c r="V334" s="18" t="s">
        <v>721</v>
      </c>
      <c r="W334" s="18" t="s">
        <v>728</v>
      </c>
      <c r="X334" s="18" t="s">
        <v>729</v>
      </c>
      <c r="Y334" s="83">
        <f>5-COUNTIF(T334:X334,"-")</f>
        <v>5</v>
      </c>
      <c r="AA334" s="75" t="s">
        <v>719</v>
      </c>
      <c r="AB334" s="75" t="s">
        <v>721</v>
      </c>
      <c r="AC334" s="75" t="s">
        <v>729</v>
      </c>
      <c r="AD334" s="75" t="s">
        <v>731</v>
      </c>
      <c r="AE334" s="75" t="s">
        <v>728</v>
      </c>
      <c r="AG334" s="106">
        <v>4</v>
      </c>
      <c r="AH334" s="106">
        <v>3</v>
      </c>
      <c r="AI334" s="106">
        <v>1</v>
      </c>
      <c r="AJ334" s="72">
        <v>2</v>
      </c>
      <c r="AK334" s="1" t="s">
        <v>270</v>
      </c>
      <c r="AL334" s="145">
        <v>6</v>
      </c>
      <c r="AM334" s="42">
        <v>3</v>
      </c>
      <c r="AN334" s="106">
        <v>1</v>
      </c>
      <c r="AO334" s="106">
        <v>2</v>
      </c>
      <c r="AP334" s="8" t="s">
        <v>270</v>
      </c>
      <c r="AQ334" s="89">
        <f>SUM(AL334:AO334)</f>
        <v>12</v>
      </c>
      <c r="AR334" s="85" t="str">
        <f>INDEX($AL$2:$AO$2,0,MATCH(MAX(AL334:AO334),AL334:AO334,0))&amp;"/"&amp;INDEX($AG$2:$AJ$2,0,MATCH(MAX(AG334:AJ334),AG334:AJ334,0))</f>
        <v>Tac/Tac</v>
      </c>
      <c r="AS334" s="241">
        <v>2</v>
      </c>
      <c r="AT334" s="199">
        <v>4</v>
      </c>
      <c r="AU334" s="199">
        <v>3</v>
      </c>
      <c r="AV334" s="203">
        <v>3</v>
      </c>
      <c r="AW334" s="19" t="str">
        <f>SUM(AT334:AV334)&amp;IF(ISBLANK(AX334),"","-1")</f>
        <v>10-1</v>
      </c>
      <c r="AX334" s="108" t="s">
        <v>829</v>
      </c>
      <c r="AY334" s="73">
        <v>21</v>
      </c>
      <c r="AZ334" s="42">
        <v>0.25</v>
      </c>
      <c r="BA334" s="270">
        <v>90</v>
      </c>
      <c r="BB334" s="49" t="s">
        <v>346</v>
      </c>
      <c r="BC334" s="52" t="s">
        <v>830</v>
      </c>
      <c r="BD334" s="49" t="s">
        <v>831</v>
      </c>
      <c r="BE334" s="49"/>
      <c r="BF334" s="55" t="s">
        <v>1887</v>
      </c>
      <c r="BG334" s="250"/>
      <c r="BH334" s="51"/>
      <c r="BI334" s="64"/>
      <c r="BJ334" s="78"/>
      <c r="BK334" s="78"/>
      <c r="BL334" s="78"/>
      <c r="BM334" s="78"/>
      <c r="BN334" s="108"/>
      <c r="BO334" s="78" t="s">
        <v>304</v>
      </c>
      <c r="BP334" s="46" t="s">
        <v>305</v>
      </c>
      <c r="BQ334" s="46" t="s">
        <v>306</v>
      </c>
      <c r="BR334" s="108"/>
      <c r="BS334" s="78"/>
      <c r="BT334" s="48" t="s">
        <v>312</v>
      </c>
      <c r="BU334" s="46" t="s">
        <v>311</v>
      </c>
      <c r="BV334" s="46" t="s">
        <v>303</v>
      </c>
      <c r="BW334" s="46" t="s">
        <v>312</v>
      </c>
      <c r="BX334" s="51"/>
      <c r="BY334" s="48" t="s">
        <v>303</v>
      </c>
      <c r="BZ334" s="46" t="s">
        <v>303</v>
      </c>
      <c r="CA334" s="46" t="s">
        <v>311</v>
      </c>
      <c r="CB334" s="64"/>
      <c r="CC334" s="78" t="s">
        <v>346</v>
      </c>
      <c r="CD334" s="46" t="s">
        <v>830</v>
      </c>
      <c r="CE334" s="14"/>
      <c r="CF334" s="14"/>
      <c r="CG334" s="14"/>
      <c r="CH334" s="64"/>
      <c r="CI334" s="78" t="s">
        <v>859</v>
      </c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255"/>
    </row>
    <row r="335" spans="1:98" ht="26.1" customHeight="1">
      <c r="A335" s="184">
        <v>228.2</v>
      </c>
      <c r="B335" s="101" t="s">
        <v>828</v>
      </c>
      <c r="C335" s="103" t="s">
        <v>1345</v>
      </c>
      <c r="D335" s="188" t="s">
        <v>828</v>
      </c>
      <c r="E335" s="263" t="s">
        <v>241</v>
      </c>
      <c r="F335" s="184" t="s">
        <v>714</v>
      </c>
      <c r="G335" s="187" t="s">
        <v>1876</v>
      </c>
      <c r="H335" s="187" t="s">
        <v>1782</v>
      </c>
      <c r="I335" s="14" t="s">
        <v>32</v>
      </c>
      <c r="J335" s="77">
        <v>36000</v>
      </c>
      <c r="K335" s="18" t="s">
        <v>270</v>
      </c>
      <c r="L335" s="42">
        <v>0.9</v>
      </c>
      <c r="M335" s="42">
        <v>4</v>
      </c>
      <c r="N335" s="42">
        <v>3</v>
      </c>
      <c r="O335" s="18" t="s">
        <v>223</v>
      </c>
      <c r="P335" s="42" t="s">
        <v>270</v>
      </c>
      <c r="Q335" s="41">
        <v>150</v>
      </c>
      <c r="R335" s="94">
        <f>ROUND((((SUBSTITUTE(SUBSTITUTE(G335,"U",""),"*","")*1000)/SUBSTITUTE(J335,"*",""))*100+(((SUBSTITUTE(SUBSTITUTE(G335,"U",""),"*","")*1000)/SUBSTITUTE(J335,"*",""))*100*((1/60)*Q335)/100)),0)*(L335)</f>
        <v>12.6</v>
      </c>
      <c r="S335" s="80">
        <f t="shared" si="5"/>
        <v>7</v>
      </c>
      <c r="T335" s="43" t="s">
        <v>719</v>
      </c>
      <c r="U335" s="18" t="s">
        <v>731</v>
      </c>
      <c r="V335" s="18" t="s">
        <v>721</v>
      </c>
      <c r="W335" s="18" t="s">
        <v>728</v>
      </c>
      <c r="X335" s="18" t="s">
        <v>729</v>
      </c>
      <c r="Y335" s="83">
        <f>5-COUNTIF(T335:X335,"-")</f>
        <v>5</v>
      </c>
      <c r="AA335" s="75" t="s">
        <v>719</v>
      </c>
      <c r="AB335" s="75" t="s">
        <v>721</v>
      </c>
      <c r="AC335" s="75" t="s">
        <v>729</v>
      </c>
      <c r="AD335" s="75" t="s">
        <v>731</v>
      </c>
      <c r="AE335" s="75" t="s">
        <v>728</v>
      </c>
      <c r="AG335" s="106">
        <v>4</v>
      </c>
      <c r="AH335" s="106">
        <v>3</v>
      </c>
      <c r="AI335" s="106">
        <v>1</v>
      </c>
      <c r="AJ335" s="72">
        <v>2</v>
      </c>
      <c r="AK335" s="1" t="s">
        <v>270</v>
      </c>
      <c r="AL335" s="145">
        <v>6</v>
      </c>
      <c r="AM335" s="42">
        <v>3</v>
      </c>
      <c r="AN335" s="106">
        <v>1</v>
      </c>
      <c r="AO335" s="106">
        <v>2</v>
      </c>
      <c r="AP335" s="8" t="s">
        <v>270</v>
      </c>
      <c r="AQ335" s="89">
        <f>SUM(AL335:AO335)</f>
        <v>12</v>
      </c>
      <c r="AR335" s="85" t="str">
        <f>INDEX($AL$2:$AO$2,0,MATCH(MAX(AL335:AO335),AL335:AO335,0))&amp;"/"&amp;INDEX($AG$2:$AJ$2,0,MATCH(MAX(AG335:AJ335),AG335:AJ335,0))</f>
        <v>Tac/Tac</v>
      </c>
      <c r="AS335" s="241">
        <v>2</v>
      </c>
      <c r="AT335" s="199">
        <v>4</v>
      </c>
      <c r="AU335" s="199">
        <v>4</v>
      </c>
      <c r="AV335" s="203">
        <v>3</v>
      </c>
      <c r="AW335" s="19" t="str">
        <f>SUM(AT335:AV335)&amp;IF(ISBLANK(AX335),"","-1")</f>
        <v>11-1</v>
      </c>
      <c r="AX335" s="108" t="s">
        <v>829</v>
      </c>
      <c r="AY335" s="73">
        <v>21</v>
      </c>
      <c r="AZ335" s="42">
        <v>0.25</v>
      </c>
      <c r="BA335" s="270">
        <v>90</v>
      </c>
      <c r="BB335" s="49" t="s">
        <v>346</v>
      </c>
      <c r="BC335" s="52" t="s">
        <v>830</v>
      </c>
      <c r="BD335" s="49" t="s">
        <v>831</v>
      </c>
      <c r="BE335" s="49"/>
      <c r="BF335" s="55" t="s">
        <v>1887</v>
      </c>
      <c r="BG335" s="247" t="s">
        <v>1869</v>
      </c>
      <c r="BH335" s="51"/>
      <c r="BI335" s="64"/>
      <c r="BJ335" s="23" t="s">
        <v>1806</v>
      </c>
      <c r="BK335" s="23" t="s">
        <v>1807</v>
      </c>
      <c r="BL335" s="23" t="s">
        <v>1808</v>
      </c>
      <c r="BM335" s="23" t="s">
        <v>1809</v>
      </c>
      <c r="BN335" s="79" t="s">
        <v>1866</v>
      </c>
      <c r="BO335" s="78" t="s">
        <v>304</v>
      </c>
      <c r="BP335" s="46" t="s">
        <v>305</v>
      </c>
      <c r="BQ335" s="46" t="s">
        <v>306</v>
      </c>
      <c r="BR335" s="108"/>
      <c r="BS335" s="78"/>
      <c r="BT335" s="48" t="s">
        <v>312</v>
      </c>
      <c r="BU335" s="46" t="s">
        <v>311</v>
      </c>
      <c r="BV335" s="46" t="s">
        <v>303</v>
      </c>
      <c r="BW335" s="46" t="s">
        <v>312</v>
      </c>
      <c r="BX335" s="51"/>
      <c r="BY335" s="48" t="s">
        <v>303</v>
      </c>
      <c r="BZ335" s="46" t="s">
        <v>303</v>
      </c>
      <c r="CA335" s="46" t="s">
        <v>311</v>
      </c>
      <c r="CB335" s="64"/>
      <c r="CC335" s="78" t="s">
        <v>346</v>
      </c>
      <c r="CD335" s="46" t="s">
        <v>830</v>
      </c>
      <c r="CE335" s="14"/>
      <c r="CF335" s="14"/>
      <c r="CG335" s="14"/>
      <c r="CH335" s="64"/>
      <c r="CI335" s="78" t="s">
        <v>859</v>
      </c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255"/>
    </row>
    <row r="336" spans="1:98" ht="26.1" customHeight="1">
      <c r="A336" s="63">
        <v>229</v>
      </c>
      <c r="B336" s="101" t="s">
        <v>833</v>
      </c>
      <c r="C336" s="103" t="s">
        <v>1346</v>
      </c>
      <c r="D336" s="39" t="s">
        <v>833</v>
      </c>
      <c r="E336" s="262" t="s">
        <v>241</v>
      </c>
      <c r="F336" s="63" t="s">
        <v>712</v>
      </c>
      <c r="G336" s="40">
        <v>5</v>
      </c>
      <c r="H336" s="8" t="s">
        <v>1786</v>
      </c>
      <c r="I336" s="14" t="s">
        <v>32</v>
      </c>
      <c r="J336" s="77">
        <v>28500</v>
      </c>
      <c r="K336" s="18" t="s">
        <v>300</v>
      </c>
      <c r="L336" s="42">
        <v>1.3</v>
      </c>
      <c r="M336" s="42">
        <v>4</v>
      </c>
      <c r="N336" s="42">
        <v>3</v>
      </c>
      <c r="O336" s="18" t="s">
        <v>223</v>
      </c>
      <c r="P336" s="42" t="s">
        <v>270</v>
      </c>
      <c r="Q336" s="41">
        <v>200</v>
      </c>
      <c r="R336" s="94">
        <f>ROUND((((SUBSTITUTE(SUBSTITUTE(G336,"U",""),"*","")*1000)/SUBSTITUTE(J336,"*",""))*100+(((SUBSTITUTE(SUBSTITUTE(G336,"U",""),"*","")*1000)/SUBSTITUTE(J336,"*",""))*100*((1/60)*Q336)/100)),0)*(L336)</f>
        <v>23.400000000000002</v>
      </c>
      <c r="S336" s="80">
        <f t="shared" si="5"/>
        <v>7</v>
      </c>
      <c r="T336" s="43" t="s">
        <v>719</v>
      </c>
      <c r="U336" s="18" t="s">
        <v>736</v>
      </c>
      <c r="V336" s="18" t="s">
        <v>723</v>
      </c>
      <c r="W336" s="18" t="s">
        <v>729</v>
      </c>
      <c r="X336" s="18" t="s">
        <v>729</v>
      </c>
      <c r="Y336" s="83">
        <f>5-COUNTIF(T336:X336,"-")</f>
        <v>5</v>
      </c>
      <c r="AA336" s="75" t="s">
        <v>719</v>
      </c>
      <c r="AB336" s="75" t="s">
        <v>723</v>
      </c>
      <c r="AC336" s="75" t="s">
        <v>729</v>
      </c>
      <c r="AD336" s="75" t="s">
        <v>729</v>
      </c>
      <c r="AE336" s="75" t="s">
        <v>736</v>
      </c>
      <c r="AG336" s="106">
        <v>4</v>
      </c>
      <c r="AH336" s="106">
        <v>1</v>
      </c>
      <c r="AI336" s="106">
        <v>3</v>
      </c>
      <c r="AJ336" s="72">
        <v>2</v>
      </c>
      <c r="AK336" s="1" t="s">
        <v>270</v>
      </c>
      <c r="AL336" s="145">
        <v>4</v>
      </c>
      <c r="AM336" s="42">
        <v>1</v>
      </c>
      <c r="AN336" s="106">
        <v>3</v>
      </c>
      <c r="AO336" s="106">
        <v>4</v>
      </c>
      <c r="AP336" s="8" t="s">
        <v>270</v>
      </c>
      <c r="AQ336" s="89">
        <f>SUM(AL336:AO336)</f>
        <v>12</v>
      </c>
      <c r="AR336" s="85" t="str">
        <f>INDEX($AL$2:$AO$2,0,MATCH(MAX(AL336:AO336),AL336:AO336,0))&amp;"/"&amp;INDEX($AG$2:$AJ$2,0,MATCH(MAX(AG336:AJ336),AG336:AJ336,0))</f>
        <v>Tac/Tac</v>
      </c>
      <c r="AS336" s="241">
        <v>2</v>
      </c>
      <c r="AT336" s="199">
        <v>4</v>
      </c>
      <c r="AU336" s="199">
        <v>2</v>
      </c>
      <c r="AV336" s="203">
        <v>4</v>
      </c>
      <c r="AW336" s="19" t="str">
        <f>SUM(AT336:AV336)&amp;IF(ISBLANK(AX336),"","-1")</f>
        <v>10-1</v>
      </c>
      <c r="AX336" s="202" t="s">
        <v>1833</v>
      </c>
      <c r="AY336" s="73">
        <v>16</v>
      </c>
      <c r="AZ336" s="42">
        <v>0.2</v>
      </c>
      <c r="BA336" s="270">
        <v>70</v>
      </c>
      <c r="BB336" s="49" t="s">
        <v>276</v>
      </c>
      <c r="BC336" s="49" t="s">
        <v>283</v>
      </c>
      <c r="BD336" s="49"/>
      <c r="BE336" s="49"/>
      <c r="BF336" s="21" t="s">
        <v>14</v>
      </c>
      <c r="BG336" s="250"/>
      <c r="BH336" s="51"/>
      <c r="BI336" s="64"/>
      <c r="BJ336" s="53"/>
      <c r="BK336" s="53"/>
      <c r="BL336" s="53"/>
      <c r="BM336" s="53"/>
      <c r="BN336" s="109"/>
      <c r="BO336" s="53" t="s">
        <v>572</v>
      </c>
      <c r="BP336" s="15" t="s">
        <v>572</v>
      </c>
      <c r="BQ336" s="15" t="s">
        <v>572</v>
      </c>
      <c r="BR336" s="109"/>
      <c r="BS336" s="15"/>
      <c r="BT336" s="24" t="s">
        <v>572</v>
      </c>
      <c r="BU336" s="51" t="s">
        <v>572</v>
      </c>
      <c r="BV336" s="51" t="s">
        <v>572</v>
      </c>
      <c r="BW336" s="51" t="s">
        <v>572</v>
      </c>
      <c r="BX336" s="51"/>
      <c r="BY336" s="24" t="s">
        <v>572</v>
      </c>
      <c r="BZ336" s="14" t="s">
        <v>572</v>
      </c>
      <c r="CA336" s="14" t="s">
        <v>572</v>
      </c>
      <c r="CB336" s="64"/>
      <c r="CC336" s="78" t="s">
        <v>860</v>
      </c>
      <c r="CD336" s="14"/>
      <c r="CE336" s="14"/>
      <c r="CF336" s="14"/>
      <c r="CG336" s="14"/>
      <c r="CH336" s="64"/>
      <c r="CI336" s="51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255"/>
    </row>
    <row r="337" spans="1:98" ht="26.1" customHeight="1">
      <c r="A337" s="184">
        <v>229.2</v>
      </c>
      <c r="B337" s="101" t="s">
        <v>833</v>
      </c>
      <c r="C337" s="103" t="s">
        <v>1346</v>
      </c>
      <c r="D337" s="188" t="s">
        <v>833</v>
      </c>
      <c r="E337" s="263" t="s">
        <v>241</v>
      </c>
      <c r="F337" s="184" t="s">
        <v>712</v>
      </c>
      <c r="G337" s="187" t="s">
        <v>1876</v>
      </c>
      <c r="H337" s="187" t="s">
        <v>1782</v>
      </c>
      <c r="I337" s="14" t="s">
        <v>32</v>
      </c>
      <c r="J337" s="77">
        <v>38000</v>
      </c>
      <c r="K337" s="18" t="s">
        <v>300</v>
      </c>
      <c r="L337" s="42">
        <v>1.3</v>
      </c>
      <c r="M337" s="42">
        <v>4</v>
      </c>
      <c r="N337" s="42">
        <v>3</v>
      </c>
      <c r="O337" s="18" t="s">
        <v>223</v>
      </c>
      <c r="P337" s="42" t="s">
        <v>270</v>
      </c>
      <c r="Q337" s="41">
        <v>200</v>
      </c>
      <c r="R337" s="94">
        <f>ROUND((((SUBSTITUTE(SUBSTITUTE(G337,"U",""),"*","")*1000)/SUBSTITUTE(J337,"*",""))*100+(((SUBSTITUTE(SUBSTITUTE(G337,"U",""),"*","")*1000)/SUBSTITUTE(J337,"*",""))*100*((1/60)*Q337)/100)),0)*(L337)</f>
        <v>18.2</v>
      </c>
      <c r="S337" s="80">
        <f t="shared" si="5"/>
        <v>7</v>
      </c>
      <c r="T337" s="43" t="s">
        <v>719</v>
      </c>
      <c r="U337" s="18" t="s">
        <v>736</v>
      </c>
      <c r="V337" s="18" t="s">
        <v>723</v>
      </c>
      <c r="W337" s="18" t="s">
        <v>729</v>
      </c>
      <c r="X337" s="18" t="s">
        <v>729</v>
      </c>
      <c r="Y337" s="83">
        <f>5-COUNTIF(T337:X337,"-")</f>
        <v>5</v>
      </c>
      <c r="AA337" s="75" t="s">
        <v>719</v>
      </c>
      <c r="AB337" s="75" t="s">
        <v>723</v>
      </c>
      <c r="AC337" s="75" t="s">
        <v>729</v>
      </c>
      <c r="AD337" s="75" t="s">
        <v>729</v>
      </c>
      <c r="AE337" s="75" t="s">
        <v>736</v>
      </c>
      <c r="AG337" s="106">
        <v>4</v>
      </c>
      <c r="AH337" s="106">
        <v>1</v>
      </c>
      <c r="AI337" s="106">
        <v>3</v>
      </c>
      <c r="AJ337" s="72">
        <v>2</v>
      </c>
      <c r="AK337" s="1" t="s">
        <v>270</v>
      </c>
      <c r="AL337" s="145">
        <v>4</v>
      </c>
      <c r="AM337" s="42">
        <v>1</v>
      </c>
      <c r="AN337" s="106">
        <v>3</v>
      </c>
      <c r="AO337" s="106">
        <v>4</v>
      </c>
      <c r="AP337" s="8" t="s">
        <v>270</v>
      </c>
      <c r="AQ337" s="89">
        <f>SUM(AL337:AO337)</f>
        <v>12</v>
      </c>
      <c r="AR337" s="85" t="str">
        <f>INDEX($AL$2:$AO$2,0,MATCH(MAX(AL337:AO337),AL337:AO337,0))&amp;"/"&amp;INDEX($AG$2:$AJ$2,0,MATCH(MAX(AG337:AJ337),AG337:AJ337,0))</f>
        <v>Tac/Tac</v>
      </c>
      <c r="AS337" s="241">
        <v>2</v>
      </c>
      <c r="AT337" s="199">
        <v>5</v>
      </c>
      <c r="AU337" s="199">
        <v>2</v>
      </c>
      <c r="AV337" s="203">
        <v>4</v>
      </c>
      <c r="AW337" s="19" t="str">
        <f>SUM(AT337:AV337)&amp;IF(ISBLANK(AX337),"","-1")</f>
        <v>11-1</v>
      </c>
      <c r="AX337" s="202" t="s">
        <v>1833</v>
      </c>
      <c r="AY337" s="73">
        <v>16</v>
      </c>
      <c r="AZ337" s="42">
        <v>0.2</v>
      </c>
      <c r="BA337" s="270">
        <v>70</v>
      </c>
      <c r="BB337" s="49" t="s">
        <v>276</v>
      </c>
      <c r="BC337" s="49" t="s">
        <v>283</v>
      </c>
      <c r="BD337" s="49"/>
      <c r="BE337" s="49"/>
      <c r="BF337" s="21" t="s">
        <v>14</v>
      </c>
      <c r="BG337" s="247" t="s">
        <v>1869</v>
      </c>
      <c r="BH337" s="51"/>
      <c r="BI337" s="64"/>
      <c r="BJ337" s="23" t="s">
        <v>1806</v>
      </c>
      <c r="BK337" s="23" t="s">
        <v>1807</v>
      </c>
      <c r="BL337" s="23" t="s">
        <v>1808</v>
      </c>
      <c r="BM337" s="23" t="s">
        <v>1809</v>
      </c>
      <c r="BN337" s="79" t="s">
        <v>1866</v>
      </c>
      <c r="BO337" s="53" t="s">
        <v>572</v>
      </c>
      <c r="BP337" s="15" t="s">
        <v>572</v>
      </c>
      <c r="BQ337" s="15" t="s">
        <v>572</v>
      </c>
      <c r="BR337" s="109"/>
      <c r="BS337" s="53"/>
      <c r="BT337" s="24" t="s">
        <v>572</v>
      </c>
      <c r="BU337" s="51" t="s">
        <v>572</v>
      </c>
      <c r="BV337" s="51" t="s">
        <v>572</v>
      </c>
      <c r="BW337" s="51" t="s">
        <v>572</v>
      </c>
      <c r="BX337" s="51"/>
      <c r="BY337" s="24" t="s">
        <v>572</v>
      </c>
      <c r="BZ337" s="14" t="s">
        <v>572</v>
      </c>
      <c r="CA337" s="14" t="s">
        <v>572</v>
      </c>
      <c r="CB337" s="64"/>
      <c r="CC337" s="78" t="s">
        <v>860</v>
      </c>
      <c r="CD337" s="14"/>
      <c r="CE337" s="14"/>
      <c r="CF337" s="14"/>
      <c r="CG337" s="14"/>
      <c r="CH337" s="64"/>
      <c r="CI337" s="51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255"/>
    </row>
    <row r="338" spans="1:98" ht="26.1" customHeight="1">
      <c r="A338" s="63">
        <v>230</v>
      </c>
      <c r="B338" s="101" t="s">
        <v>76</v>
      </c>
      <c r="C338" s="103" t="s">
        <v>1347</v>
      </c>
      <c r="D338" s="181" t="s">
        <v>76</v>
      </c>
      <c r="E338" s="195" t="s">
        <v>241</v>
      </c>
      <c r="F338" s="196" t="s">
        <v>712</v>
      </c>
      <c r="G338" s="8">
        <v>5</v>
      </c>
      <c r="H338" s="8" t="s">
        <v>1786</v>
      </c>
      <c r="I338" s="2" t="s">
        <v>55</v>
      </c>
      <c r="J338" s="38">
        <v>30000</v>
      </c>
      <c r="K338" s="7" t="s">
        <v>330</v>
      </c>
      <c r="L338" s="11">
        <v>1.4</v>
      </c>
      <c r="M338" s="11">
        <v>3</v>
      </c>
      <c r="N338" s="11">
        <v>3</v>
      </c>
      <c r="O338" s="7" t="s">
        <v>269</v>
      </c>
      <c r="P338" s="11" t="s">
        <v>270</v>
      </c>
      <c r="Q338" s="16">
        <v>1200</v>
      </c>
      <c r="R338" s="94">
        <f>ROUND((((SUBSTITUTE(SUBSTITUTE(G338,"U",""),"*","")*1000)/SUBSTITUTE(J338,"*",""))*100+(((SUBSTITUTE(SUBSTITUTE(G338,"U",""),"*","")*1000)/SUBSTITUTE(J338,"*",""))*100*((1/60)*Q338)/100)),0)*(L338)</f>
        <v>28</v>
      </c>
      <c r="S338" s="80">
        <f t="shared" si="5"/>
        <v>6</v>
      </c>
      <c r="T338" s="29" t="s">
        <v>735</v>
      </c>
      <c r="U338" s="7" t="s">
        <v>721</v>
      </c>
      <c r="V338" s="7" t="s">
        <v>737</v>
      </c>
      <c r="W338" s="7" t="s">
        <v>728</v>
      </c>
      <c r="X338" s="7" t="s">
        <v>730</v>
      </c>
      <c r="Y338" s="83">
        <f>5-COUNTIF(T338:X338,"-")</f>
        <v>5</v>
      </c>
      <c r="AA338" s="75" t="s">
        <v>737</v>
      </c>
      <c r="AB338" s="75" t="s">
        <v>730</v>
      </c>
      <c r="AC338" s="75" t="s">
        <v>721</v>
      </c>
      <c r="AD338" s="75" t="s">
        <v>735</v>
      </c>
      <c r="AE338" s="75" t="s">
        <v>728</v>
      </c>
      <c r="AG338" s="105">
        <v>1</v>
      </c>
      <c r="AH338" s="105">
        <v>3</v>
      </c>
      <c r="AI338" s="105">
        <v>4</v>
      </c>
      <c r="AJ338" s="70">
        <v>3</v>
      </c>
      <c r="AK338" s="1" t="s">
        <v>270</v>
      </c>
      <c r="AL338" s="144">
        <v>1</v>
      </c>
      <c r="AM338" s="11">
        <v>3</v>
      </c>
      <c r="AN338" s="105">
        <v>5</v>
      </c>
      <c r="AO338" s="105">
        <v>3</v>
      </c>
      <c r="AP338" s="8" t="s">
        <v>270</v>
      </c>
      <c r="AQ338" s="89">
        <f>SUM(AL338:AO338)</f>
        <v>12</v>
      </c>
      <c r="AR338" s="85" t="str">
        <f>INDEX($AL$2:$AO$2,0,MATCH(MAX(AL338:AO338),AL338:AO338,0))&amp;"/"&amp;INDEX($AG$2:$AJ$2,0,MATCH(MAX(AG338:AJ338),AG338:AJ338,0))</f>
        <v>Sci/Sci</v>
      </c>
      <c r="AS338" s="238">
        <v>3</v>
      </c>
      <c r="AT338" s="197">
        <v>3</v>
      </c>
      <c r="AU338" s="197">
        <v>3</v>
      </c>
      <c r="AV338" s="198">
        <v>4</v>
      </c>
      <c r="AW338" s="19" t="str">
        <f>SUM(AT338:AV338)&amp;IF(ISBLANK(AX338),"","-1")</f>
        <v>10-1</v>
      </c>
      <c r="AX338" s="68" t="s">
        <v>334</v>
      </c>
      <c r="AY338" s="71">
        <v>9</v>
      </c>
      <c r="AZ338" s="11">
        <v>0.18</v>
      </c>
      <c r="BA338" s="270">
        <v>40</v>
      </c>
      <c r="BB338" s="27" t="s">
        <v>331</v>
      </c>
      <c r="BC338" s="27"/>
      <c r="BD338" s="27"/>
      <c r="BE338" s="27"/>
      <c r="BF338" s="21" t="s">
        <v>14</v>
      </c>
      <c r="BG338" s="247"/>
      <c r="BH338" s="51"/>
      <c r="BI338" s="64"/>
      <c r="BJ338" s="22"/>
      <c r="BK338" s="22"/>
      <c r="BL338" s="22"/>
      <c r="BM338" s="22"/>
      <c r="BN338" s="68"/>
      <c r="BO338" s="22" t="s">
        <v>304</v>
      </c>
      <c r="BP338" s="9" t="s">
        <v>305</v>
      </c>
      <c r="BQ338" s="9" t="s">
        <v>306</v>
      </c>
      <c r="BR338" s="68"/>
      <c r="BS338" s="22"/>
      <c r="BT338" s="21" t="s">
        <v>335</v>
      </c>
      <c r="BU338" s="22" t="s">
        <v>278</v>
      </c>
      <c r="BV338" s="22" t="s">
        <v>335</v>
      </c>
      <c r="BW338" s="22"/>
      <c r="BX338" s="22"/>
      <c r="BY338" s="21" t="s">
        <v>335</v>
      </c>
      <c r="BZ338" s="9" t="s">
        <v>335</v>
      </c>
      <c r="CA338" s="9" t="s">
        <v>319</v>
      </c>
      <c r="CC338" s="23" t="s">
        <v>332</v>
      </c>
      <c r="CD338" s="2" t="s">
        <v>333</v>
      </c>
      <c r="CE338" s="2" t="s">
        <v>315</v>
      </c>
      <c r="CG338" s="14"/>
      <c r="CI338" s="23" t="s">
        <v>332</v>
      </c>
      <c r="CJ338" s="2" t="s">
        <v>364</v>
      </c>
      <c r="CK338" s="2" t="s">
        <v>365</v>
      </c>
      <c r="CL338" s="2" t="s">
        <v>366</v>
      </c>
      <c r="CM338" s="2" t="s">
        <v>367</v>
      </c>
      <c r="CN338" s="2" t="s">
        <v>315</v>
      </c>
      <c r="CT338" s="252" t="s">
        <v>771</v>
      </c>
    </row>
    <row r="339" spans="1:98" ht="26.1" customHeight="1">
      <c r="A339" s="184">
        <v>230.2</v>
      </c>
      <c r="B339" s="101" t="s">
        <v>76</v>
      </c>
      <c r="C339" s="103" t="s">
        <v>1347</v>
      </c>
      <c r="D339" s="185" t="s">
        <v>76</v>
      </c>
      <c r="E339" s="263" t="s">
        <v>241</v>
      </c>
      <c r="F339" s="184" t="s">
        <v>712</v>
      </c>
      <c r="G339" s="187" t="s">
        <v>1876</v>
      </c>
      <c r="H339" s="187" t="s">
        <v>1782</v>
      </c>
      <c r="I339" s="2" t="s">
        <v>55</v>
      </c>
      <c r="J339" s="38">
        <v>40000</v>
      </c>
      <c r="K339" s="7" t="s">
        <v>330</v>
      </c>
      <c r="L339" s="11">
        <v>1.4</v>
      </c>
      <c r="M339" s="11">
        <v>3</v>
      </c>
      <c r="N339" s="11">
        <v>3</v>
      </c>
      <c r="O339" s="7" t="s">
        <v>269</v>
      </c>
      <c r="P339" s="11" t="s">
        <v>270</v>
      </c>
      <c r="Q339" s="16">
        <v>1200</v>
      </c>
      <c r="R339" s="94">
        <f>ROUND((((SUBSTITUTE(SUBSTITUTE(G339,"U",""),"*","")*1000)/SUBSTITUTE(J339,"*",""))*100+(((SUBSTITUTE(SUBSTITUTE(G339,"U",""),"*","")*1000)/SUBSTITUTE(J339,"*",""))*100*((1/60)*Q339)/100)),0)*(L339)</f>
        <v>21</v>
      </c>
      <c r="S339" s="80">
        <f t="shared" si="5"/>
        <v>6</v>
      </c>
      <c r="T339" s="29" t="s">
        <v>735</v>
      </c>
      <c r="U339" s="7" t="s">
        <v>721</v>
      </c>
      <c r="V339" s="7" t="s">
        <v>737</v>
      </c>
      <c r="W339" s="7" t="s">
        <v>728</v>
      </c>
      <c r="X339" s="7" t="s">
        <v>730</v>
      </c>
      <c r="Y339" s="83">
        <f>5-COUNTIF(T339:X339,"-")</f>
        <v>5</v>
      </c>
      <c r="AA339" s="75" t="s">
        <v>737</v>
      </c>
      <c r="AB339" s="75" t="s">
        <v>730</v>
      </c>
      <c r="AC339" s="75" t="s">
        <v>721</v>
      </c>
      <c r="AD339" s="75" t="s">
        <v>735</v>
      </c>
      <c r="AE339" s="75" t="s">
        <v>728</v>
      </c>
      <c r="AG339" s="105">
        <v>1</v>
      </c>
      <c r="AH339" s="105">
        <v>3</v>
      </c>
      <c r="AI339" s="105">
        <v>4</v>
      </c>
      <c r="AJ339" s="70">
        <v>3</v>
      </c>
      <c r="AK339" s="1" t="s">
        <v>270</v>
      </c>
      <c r="AL339" s="144">
        <v>1</v>
      </c>
      <c r="AM339" s="11">
        <v>3</v>
      </c>
      <c r="AN339" s="105">
        <v>5</v>
      </c>
      <c r="AO339" s="105">
        <v>3</v>
      </c>
      <c r="AP339" s="8" t="s">
        <v>270</v>
      </c>
      <c r="AQ339" s="89">
        <f>SUM(AL339:AO339)</f>
        <v>12</v>
      </c>
      <c r="AR339" s="85" t="str">
        <f>INDEX($AL$2:$AO$2,0,MATCH(MAX(AL339:AO339),AL339:AO339,0))&amp;"/"&amp;INDEX($AG$2:$AJ$2,0,MATCH(MAX(AG339:AJ339),AG339:AJ339,0))</f>
        <v>Sci/Sci</v>
      </c>
      <c r="AS339" s="238">
        <v>3</v>
      </c>
      <c r="AT339" s="197">
        <v>3</v>
      </c>
      <c r="AU339" s="197">
        <v>3</v>
      </c>
      <c r="AV339" s="198">
        <v>5</v>
      </c>
      <c r="AW339" s="19" t="str">
        <f>SUM(AT339:AV339)&amp;IF(ISBLANK(AX339),"","-1")</f>
        <v>11-1</v>
      </c>
      <c r="AX339" s="68" t="s">
        <v>334</v>
      </c>
      <c r="AY339" s="71">
        <v>9</v>
      </c>
      <c r="AZ339" s="11">
        <v>0.18</v>
      </c>
      <c r="BA339" s="270">
        <v>40</v>
      </c>
      <c r="BB339" s="27" t="s">
        <v>331</v>
      </c>
      <c r="BC339" s="27"/>
      <c r="BD339" s="27"/>
      <c r="BE339" s="27"/>
      <c r="BF339" s="21" t="s">
        <v>14</v>
      </c>
      <c r="BG339" s="247" t="s">
        <v>1869</v>
      </c>
      <c r="BH339" s="51"/>
      <c r="BI339" s="64"/>
      <c r="BJ339" s="23" t="s">
        <v>1802</v>
      </c>
      <c r="BK339" s="23" t="s">
        <v>1803</v>
      </c>
      <c r="BL339" s="23" t="s">
        <v>1804</v>
      </c>
      <c r="BM339" s="23" t="s">
        <v>1812</v>
      </c>
      <c r="BN339" s="79" t="s">
        <v>1866</v>
      </c>
      <c r="BO339" s="22" t="s">
        <v>304</v>
      </c>
      <c r="BP339" s="9" t="s">
        <v>305</v>
      </c>
      <c r="BQ339" s="9" t="s">
        <v>306</v>
      </c>
      <c r="BR339" s="68"/>
      <c r="BS339" s="22"/>
      <c r="BT339" s="21" t="s">
        <v>335</v>
      </c>
      <c r="BU339" s="22" t="s">
        <v>278</v>
      </c>
      <c r="BV339" s="22" t="s">
        <v>335</v>
      </c>
      <c r="BW339" s="22"/>
      <c r="BX339" s="22"/>
      <c r="BY339" s="21" t="s">
        <v>335</v>
      </c>
      <c r="BZ339" s="9" t="s">
        <v>335</v>
      </c>
      <c r="CA339" s="9" t="s">
        <v>319</v>
      </c>
      <c r="CC339" s="23" t="s">
        <v>332</v>
      </c>
      <c r="CD339" s="2" t="s">
        <v>333</v>
      </c>
      <c r="CE339" s="2" t="s">
        <v>315</v>
      </c>
      <c r="CG339" s="14"/>
      <c r="CI339" s="23" t="s">
        <v>332</v>
      </c>
      <c r="CJ339" s="2" t="s">
        <v>364</v>
      </c>
      <c r="CK339" s="2" t="s">
        <v>365</v>
      </c>
      <c r="CL339" s="2" t="s">
        <v>366</v>
      </c>
      <c r="CM339" s="2" t="s">
        <v>367</v>
      </c>
      <c r="CN339" s="2" t="s">
        <v>315</v>
      </c>
      <c r="CT339" s="252" t="s">
        <v>771</v>
      </c>
    </row>
    <row r="340" spans="1:98" ht="26.1" customHeight="1">
      <c r="A340" s="63">
        <v>231</v>
      </c>
      <c r="B340" s="101" t="s">
        <v>933</v>
      </c>
      <c r="C340" s="103" t="s">
        <v>1348</v>
      </c>
      <c r="D340" s="39" t="s">
        <v>933</v>
      </c>
      <c r="E340" s="262" t="s">
        <v>241</v>
      </c>
      <c r="F340" s="63" t="s">
        <v>712</v>
      </c>
      <c r="G340" s="40">
        <v>5</v>
      </c>
      <c r="H340" s="8" t="s">
        <v>1786</v>
      </c>
      <c r="I340" s="14" t="s">
        <v>55</v>
      </c>
      <c r="J340" s="77">
        <v>33000</v>
      </c>
      <c r="K340" s="18" t="s">
        <v>270</v>
      </c>
      <c r="L340" s="42">
        <v>1.45</v>
      </c>
      <c r="M340" s="42">
        <v>3</v>
      </c>
      <c r="N340" s="42">
        <v>3</v>
      </c>
      <c r="O340" s="18" t="s">
        <v>223</v>
      </c>
      <c r="P340" s="42" t="s">
        <v>270</v>
      </c>
      <c r="Q340" s="41">
        <v>500</v>
      </c>
      <c r="R340" s="94">
        <f>ROUND((((SUBSTITUTE(SUBSTITUTE(G340,"U",""),"*","")*1000)/SUBSTITUTE(J340,"*",""))*100+(((SUBSTITUTE(SUBSTITUTE(G340,"U",""),"*","")*1000)/SUBSTITUTE(J340,"*",""))*100*((1/60)*Q340)/100)),0)*(L340)</f>
        <v>23.2</v>
      </c>
      <c r="S340" s="80">
        <f t="shared" si="5"/>
        <v>6</v>
      </c>
      <c r="T340" s="43" t="s">
        <v>721</v>
      </c>
      <c r="U340" s="18" t="s">
        <v>737</v>
      </c>
      <c r="V340" s="18" t="s">
        <v>730</v>
      </c>
      <c r="W340" s="18" t="s">
        <v>729</v>
      </c>
      <c r="X340" s="18" t="s">
        <v>270</v>
      </c>
      <c r="Y340" s="83">
        <f>5-COUNTIF(T340:X340,"-")</f>
        <v>4</v>
      </c>
      <c r="AA340" s="75" t="s">
        <v>737</v>
      </c>
      <c r="AB340" s="75" t="s">
        <v>721</v>
      </c>
      <c r="AC340" s="75" t="s">
        <v>730</v>
      </c>
      <c r="AD340" s="75" t="s">
        <v>729</v>
      </c>
      <c r="AE340" s="75" t="s">
        <v>270</v>
      </c>
      <c r="AG340" s="42" t="s">
        <v>270</v>
      </c>
      <c r="AH340" s="106">
        <v>3</v>
      </c>
      <c r="AI340" s="106">
        <v>4</v>
      </c>
      <c r="AJ340" s="72">
        <v>3</v>
      </c>
      <c r="AK340" s="1" t="s">
        <v>270</v>
      </c>
      <c r="AL340" s="47" t="s">
        <v>270</v>
      </c>
      <c r="AM340" s="42">
        <v>3</v>
      </c>
      <c r="AN340" s="106">
        <v>4</v>
      </c>
      <c r="AO340" s="106">
        <v>5</v>
      </c>
      <c r="AP340" s="8" t="s">
        <v>270</v>
      </c>
      <c r="AQ340" s="89">
        <f>SUM(AL340:AO340)</f>
        <v>12</v>
      </c>
      <c r="AR340" s="85" t="str">
        <f>INDEX($AL$2:$AO$2,0,MATCH(MAX(AL340:AO340),AL340:AO340,0))&amp;"/"&amp;INDEX($AG$2:$AJ$2,0,MATCH(MAX(AG340:AJ340),AG340:AJ340,0))</f>
        <v>Uni/Sci</v>
      </c>
      <c r="AS340" s="241">
        <v>4</v>
      </c>
      <c r="AT340" s="199">
        <v>2</v>
      </c>
      <c r="AU340" s="199">
        <v>3</v>
      </c>
      <c r="AV340" s="203">
        <v>5</v>
      </c>
      <c r="AW340" s="19" t="str">
        <f>SUM(AT340:AV340)&amp;IF(ISBLANK(AX340),"","-1")</f>
        <v>10-1</v>
      </c>
      <c r="AX340" s="108" t="s">
        <v>943</v>
      </c>
      <c r="AY340" s="73">
        <v>11</v>
      </c>
      <c r="AZ340" s="42">
        <v>0.15</v>
      </c>
      <c r="BA340" s="244">
        <v>40</v>
      </c>
      <c r="BB340" s="78" t="s">
        <v>331</v>
      </c>
      <c r="BC340" s="49"/>
      <c r="BD340" s="49"/>
      <c r="BE340" s="49"/>
      <c r="BF340" s="55" t="s">
        <v>216</v>
      </c>
      <c r="BG340" s="250"/>
      <c r="BH340" s="51"/>
      <c r="BI340" s="64"/>
      <c r="BJ340" s="78"/>
      <c r="BK340" s="78"/>
      <c r="BL340" s="78"/>
      <c r="BM340" s="78"/>
      <c r="BN340" s="108"/>
      <c r="BO340" s="78" t="s">
        <v>304</v>
      </c>
      <c r="BP340" s="46" t="s">
        <v>305</v>
      </c>
      <c r="BQ340" s="46" t="s">
        <v>306</v>
      </c>
      <c r="BR340" s="108" t="s">
        <v>945</v>
      </c>
      <c r="BS340" s="78"/>
      <c r="BT340" s="48" t="s">
        <v>936</v>
      </c>
      <c r="BU340" s="46" t="s">
        <v>937</v>
      </c>
      <c r="BV340" s="46" t="s">
        <v>938</v>
      </c>
      <c r="BW340" s="53"/>
      <c r="BX340" s="53"/>
      <c r="BY340" s="48" t="s">
        <v>936</v>
      </c>
      <c r="BZ340" s="46" t="s">
        <v>938</v>
      </c>
      <c r="CA340" s="46" t="s">
        <v>936</v>
      </c>
      <c r="CB340" s="64"/>
      <c r="CC340" s="78" t="s">
        <v>333</v>
      </c>
      <c r="CD340" s="46" t="s">
        <v>315</v>
      </c>
      <c r="CE340" s="46" t="s">
        <v>942</v>
      </c>
      <c r="CF340" s="14"/>
      <c r="CG340" s="14"/>
      <c r="CH340" s="64"/>
      <c r="CI340" s="51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255"/>
    </row>
    <row r="341" spans="1:98" ht="26.1" customHeight="1">
      <c r="A341" s="184">
        <v>231.2</v>
      </c>
      <c r="B341" s="101" t="s">
        <v>933</v>
      </c>
      <c r="C341" s="103" t="s">
        <v>1348</v>
      </c>
      <c r="D341" s="188" t="s">
        <v>933</v>
      </c>
      <c r="E341" s="263" t="s">
        <v>241</v>
      </c>
      <c r="F341" s="184" t="s">
        <v>712</v>
      </c>
      <c r="G341" s="187" t="s">
        <v>1876</v>
      </c>
      <c r="H341" s="187" t="s">
        <v>1782</v>
      </c>
      <c r="I341" s="14" t="s">
        <v>55</v>
      </c>
      <c r="J341" s="77">
        <v>44000</v>
      </c>
      <c r="K341" s="18" t="s">
        <v>270</v>
      </c>
      <c r="L341" s="42">
        <v>1.45</v>
      </c>
      <c r="M341" s="42">
        <v>3</v>
      </c>
      <c r="N341" s="42">
        <v>3</v>
      </c>
      <c r="O341" s="18" t="s">
        <v>223</v>
      </c>
      <c r="P341" s="42" t="s">
        <v>270</v>
      </c>
      <c r="Q341" s="41">
        <v>500</v>
      </c>
      <c r="R341" s="94">
        <f>ROUND((((SUBSTITUTE(SUBSTITUTE(G341,"U",""),"*","")*1000)/SUBSTITUTE(J341,"*",""))*100+(((SUBSTITUTE(SUBSTITUTE(G341,"U",""),"*","")*1000)/SUBSTITUTE(J341,"*",""))*100*((1/60)*Q341)/100)),0)*(L341)</f>
        <v>17.399999999999999</v>
      </c>
      <c r="S341" s="80">
        <f t="shared" si="5"/>
        <v>6</v>
      </c>
      <c r="T341" s="43" t="s">
        <v>721</v>
      </c>
      <c r="U341" s="18" t="s">
        <v>737</v>
      </c>
      <c r="V341" s="18" t="s">
        <v>730</v>
      </c>
      <c r="W341" s="18" t="s">
        <v>729</v>
      </c>
      <c r="X341" s="18" t="s">
        <v>270</v>
      </c>
      <c r="Y341" s="83">
        <f>5-COUNTIF(T341:X341,"-")</f>
        <v>4</v>
      </c>
      <c r="AA341" s="75" t="s">
        <v>737</v>
      </c>
      <c r="AB341" s="75" t="s">
        <v>721</v>
      </c>
      <c r="AC341" s="75" t="s">
        <v>730</v>
      </c>
      <c r="AD341" s="75" t="s">
        <v>729</v>
      </c>
      <c r="AE341" s="75" t="s">
        <v>270</v>
      </c>
      <c r="AG341" s="42" t="s">
        <v>270</v>
      </c>
      <c r="AH341" s="106">
        <v>3</v>
      </c>
      <c r="AI341" s="106">
        <v>4</v>
      </c>
      <c r="AJ341" s="72">
        <v>3</v>
      </c>
      <c r="AK341" s="1" t="s">
        <v>270</v>
      </c>
      <c r="AL341" s="47" t="s">
        <v>270</v>
      </c>
      <c r="AM341" s="42">
        <v>3</v>
      </c>
      <c r="AN341" s="106">
        <v>4</v>
      </c>
      <c r="AO341" s="106">
        <v>5</v>
      </c>
      <c r="AP341" s="8" t="s">
        <v>270</v>
      </c>
      <c r="AQ341" s="89">
        <f>SUM(AL341:AO341)</f>
        <v>12</v>
      </c>
      <c r="AR341" s="85" t="str">
        <f>INDEX($AL$2:$AO$2,0,MATCH(MAX(AL341:AO341),AL341:AO341,0))&amp;"/"&amp;INDEX($AG$2:$AJ$2,0,MATCH(MAX(AG341:AJ341),AG341:AJ341,0))</f>
        <v>Uni/Sci</v>
      </c>
      <c r="AS341" s="241">
        <v>4</v>
      </c>
      <c r="AT341" s="199">
        <v>3</v>
      </c>
      <c r="AU341" s="199">
        <v>3</v>
      </c>
      <c r="AV341" s="203">
        <v>5</v>
      </c>
      <c r="AW341" s="19" t="str">
        <f>SUM(AT341:AV341)&amp;IF(ISBLANK(AX341),"","-1")</f>
        <v>11-1</v>
      </c>
      <c r="AX341" s="108" t="s">
        <v>943</v>
      </c>
      <c r="AY341" s="73">
        <v>11</v>
      </c>
      <c r="AZ341" s="42">
        <v>0.15</v>
      </c>
      <c r="BA341" s="244">
        <v>40</v>
      </c>
      <c r="BB341" s="78" t="s">
        <v>331</v>
      </c>
      <c r="BC341" s="49"/>
      <c r="BD341" s="49"/>
      <c r="BE341" s="49"/>
      <c r="BF341" s="55" t="s">
        <v>216</v>
      </c>
      <c r="BG341" s="247" t="s">
        <v>1869</v>
      </c>
      <c r="BH341" s="51"/>
      <c r="BI341" s="64"/>
      <c r="BJ341" s="23" t="s">
        <v>1802</v>
      </c>
      <c r="BK341" s="23" t="s">
        <v>1803</v>
      </c>
      <c r="BL341" s="23" t="s">
        <v>1804</v>
      </c>
      <c r="BM341" s="23" t="s">
        <v>1812</v>
      </c>
      <c r="BN341" s="79" t="s">
        <v>1866</v>
      </c>
      <c r="BO341" s="78" t="s">
        <v>304</v>
      </c>
      <c r="BP341" s="46" t="s">
        <v>305</v>
      </c>
      <c r="BQ341" s="46" t="s">
        <v>306</v>
      </c>
      <c r="BR341" s="108" t="s">
        <v>945</v>
      </c>
      <c r="BS341" s="78"/>
      <c r="BT341" s="48" t="s">
        <v>936</v>
      </c>
      <c r="BU341" s="46" t="s">
        <v>937</v>
      </c>
      <c r="BV341" s="46" t="s">
        <v>938</v>
      </c>
      <c r="BW341" s="53"/>
      <c r="BX341" s="53"/>
      <c r="BY341" s="48" t="s">
        <v>936</v>
      </c>
      <c r="BZ341" s="46" t="s">
        <v>938</v>
      </c>
      <c r="CA341" s="46" t="s">
        <v>936</v>
      </c>
      <c r="CB341" s="64"/>
      <c r="CC341" s="78" t="s">
        <v>333</v>
      </c>
      <c r="CD341" s="46" t="s">
        <v>315</v>
      </c>
      <c r="CE341" s="46" t="s">
        <v>942</v>
      </c>
      <c r="CF341" s="14"/>
      <c r="CG341" s="14"/>
      <c r="CH341" s="64"/>
      <c r="CI341" s="51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255"/>
    </row>
    <row r="342" spans="1:98" ht="26.1" customHeight="1">
      <c r="A342" s="63">
        <v>232</v>
      </c>
      <c r="B342" s="101" t="s">
        <v>77</v>
      </c>
      <c r="C342" s="103" t="s">
        <v>1349</v>
      </c>
      <c r="D342" s="181" t="s">
        <v>77</v>
      </c>
      <c r="E342" s="195" t="s">
        <v>241</v>
      </c>
      <c r="F342" s="196" t="s">
        <v>712</v>
      </c>
      <c r="G342" s="8">
        <v>5</v>
      </c>
      <c r="H342" s="8" t="s">
        <v>1786</v>
      </c>
      <c r="I342" s="2" t="s">
        <v>68</v>
      </c>
      <c r="J342" s="38">
        <v>43500</v>
      </c>
      <c r="K342" s="7" t="s">
        <v>336</v>
      </c>
      <c r="L342" s="11">
        <v>1.375</v>
      </c>
      <c r="M342" s="11">
        <v>3</v>
      </c>
      <c r="N342" s="11">
        <v>3</v>
      </c>
      <c r="O342" s="7" t="s">
        <v>223</v>
      </c>
      <c r="P342" s="11">
        <v>2</v>
      </c>
      <c r="Q342" s="16">
        <v>2500</v>
      </c>
      <c r="R342" s="94">
        <f>ROUND((((SUBSTITUTE(SUBSTITUTE(G342,"U",""),"*","")*1000)/SUBSTITUTE(J342,"*",""))*100+(((SUBSTITUTE(SUBSTITUTE(G342,"U",""),"*","")*1000)/SUBSTITUTE(J342,"*",""))*100*((1/60)*Q342)/100)),0)*(L342)</f>
        <v>22</v>
      </c>
      <c r="S342" s="80" t="str">
        <f t="shared" si="5"/>
        <v>6+2</v>
      </c>
      <c r="T342" s="29" t="s">
        <v>735</v>
      </c>
      <c r="U342" s="7" t="s">
        <v>721</v>
      </c>
      <c r="V342" s="7" t="s">
        <v>723</v>
      </c>
      <c r="W342" s="7" t="s">
        <v>728</v>
      </c>
      <c r="X342" s="7" t="s">
        <v>733</v>
      </c>
      <c r="Y342" s="83">
        <f>5-COUNTIF(T342:X342,"-")</f>
        <v>5</v>
      </c>
      <c r="AA342" s="75" t="s">
        <v>733</v>
      </c>
      <c r="AB342" s="75" t="s">
        <v>721</v>
      </c>
      <c r="AC342" s="75" t="s">
        <v>723</v>
      </c>
      <c r="AD342" s="75" t="s">
        <v>735</v>
      </c>
      <c r="AE342" s="75" t="s">
        <v>728</v>
      </c>
      <c r="AG342" s="105">
        <v>1</v>
      </c>
      <c r="AH342" s="105">
        <v>3</v>
      </c>
      <c r="AI342" s="105">
        <v>3</v>
      </c>
      <c r="AJ342" s="70">
        <v>4</v>
      </c>
      <c r="AK342" s="1" t="s">
        <v>270</v>
      </c>
      <c r="AL342" s="144">
        <v>1</v>
      </c>
      <c r="AM342" s="11">
        <v>3</v>
      </c>
      <c r="AN342" s="105">
        <v>4</v>
      </c>
      <c r="AO342" s="105">
        <v>4</v>
      </c>
      <c r="AP342" s="8" t="s">
        <v>270</v>
      </c>
      <c r="AQ342" s="89">
        <f>SUM(AL342:AO342)</f>
        <v>12</v>
      </c>
      <c r="AR342" s="85" t="str">
        <f>INDEX($AL$2:$AO$2,0,MATCH(MAX(AL342:AO342),AL342:AO342,0))&amp;"/"&amp;INDEX($AG$2:$AJ$2,0,MATCH(MAX(AG342:AJ342),AG342:AJ342,0))</f>
        <v>Sci/Uni</v>
      </c>
      <c r="AS342" s="238">
        <v>4</v>
      </c>
      <c r="AT342" s="197">
        <v>2</v>
      </c>
      <c r="AU342" s="197">
        <v>4</v>
      </c>
      <c r="AV342" s="198">
        <v>4</v>
      </c>
      <c r="AW342" s="19" t="str">
        <f>SUM(AT342:AV342)&amp;IF(ISBLANK(AX342),"","-1")</f>
        <v>10-1</v>
      </c>
      <c r="AX342" s="68" t="s">
        <v>279</v>
      </c>
      <c r="AY342" s="71">
        <v>5.5</v>
      </c>
      <c r="AZ342" s="11">
        <v>0.18</v>
      </c>
      <c r="BA342" s="270">
        <v>20</v>
      </c>
      <c r="BB342" s="27" t="s">
        <v>283</v>
      </c>
      <c r="BC342" s="27" t="s">
        <v>323</v>
      </c>
      <c r="BD342" s="27"/>
      <c r="BE342" s="27"/>
      <c r="BF342" s="54" t="s">
        <v>216</v>
      </c>
      <c r="BG342" s="247"/>
      <c r="BH342" s="22" t="s">
        <v>339</v>
      </c>
      <c r="BI342" s="68" t="s">
        <v>339</v>
      </c>
      <c r="BJ342" s="22"/>
      <c r="BK342" s="22"/>
      <c r="BL342" s="22"/>
      <c r="BM342" s="22"/>
      <c r="BN342" s="68"/>
      <c r="BO342" s="22" t="s">
        <v>304</v>
      </c>
      <c r="BP342" s="9" t="s">
        <v>305</v>
      </c>
      <c r="BQ342" s="9" t="s">
        <v>306</v>
      </c>
      <c r="BR342" s="68"/>
      <c r="BS342" s="22"/>
      <c r="BT342" s="21" t="s">
        <v>335</v>
      </c>
      <c r="BU342" s="22" t="s">
        <v>278</v>
      </c>
      <c r="BV342" s="22" t="s">
        <v>335</v>
      </c>
      <c r="BW342" s="22"/>
      <c r="BX342" s="22"/>
      <c r="BY342" s="21" t="s">
        <v>335</v>
      </c>
      <c r="BZ342" s="9" t="s">
        <v>319</v>
      </c>
      <c r="CA342" s="9" t="s">
        <v>335</v>
      </c>
      <c r="CC342" s="23" t="s">
        <v>337</v>
      </c>
      <c r="CD342" s="2" t="s">
        <v>338</v>
      </c>
      <c r="CE342" s="2" t="s">
        <v>325</v>
      </c>
      <c r="CF342" s="2" t="s">
        <v>333</v>
      </c>
      <c r="CG342" s="14"/>
      <c r="CI342" s="23" t="s">
        <v>337</v>
      </c>
      <c r="CJ342" s="2" t="s">
        <v>338</v>
      </c>
      <c r="CK342" s="2" t="s">
        <v>459</v>
      </c>
      <c r="CL342" s="2" t="s">
        <v>460</v>
      </c>
      <c r="CM342" s="2" t="s">
        <v>461</v>
      </c>
      <c r="CN342" s="2" t="s">
        <v>462</v>
      </c>
      <c r="CO342" s="2" t="s">
        <v>364</v>
      </c>
      <c r="CP342" s="2" t="s">
        <v>365</v>
      </c>
      <c r="CQ342" s="2" t="s">
        <v>366</v>
      </c>
      <c r="CR342" s="2" t="s">
        <v>367</v>
      </c>
      <c r="CT342" s="253" t="s">
        <v>772</v>
      </c>
    </row>
    <row r="343" spans="1:98" ht="26.1" customHeight="1">
      <c r="A343" s="184">
        <v>232.2</v>
      </c>
      <c r="B343" s="101" t="s">
        <v>77</v>
      </c>
      <c r="C343" s="103" t="s">
        <v>1349</v>
      </c>
      <c r="D343" s="185" t="s">
        <v>77</v>
      </c>
      <c r="E343" s="263" t="s">
        <v>241</v>
      </c>
      <c r="F343" s="184" t="s">
        <v>712</v>
      </c>
      <c r="G343" s="187" t="s">
        <v>1876</v>
      </c>
      <c r="H343" s="187" t="s">
        <v>1782</v>
      </c>
      <c r="I343" s="2" t="s">
        <v>68</v>
      </c>
      <c r="J343" s="38">
        <v>58000</v>
      </c>
      <c r="K343" s="7" t="s">
        <v>336</v>
      </c>
      <c r="L343" s="11">
        <v>1.375</v>
      </c>
      <c r="M343" s="11">
        <v>3</v>
      </c>
      <c r="N343" s="11">
        <v>3</v>
      </c>
      <c r="O343" s="7" t="s">
        <v>223</v>
      </c>
      <c r="P343" s="11">
        <v>2</v>
      </c>
      <c r="Q343" s="16">
        <v>2500</v>
      </c>
      <c r="R343" s="94">
        <f>ROUND((((SUBSTITUTE(SUBSTITUTE(G343,"U",""),"*","")*1000)/SUBSTITUTE(J343,"*",""))*100+(((SUBSTITUTE(SUBSTITUTE(G343,"U",""),"*","")*1000)/SUBSTITUTE(J343,"*",""))*100*((1/60)*Q343)/100)),0)*(L343)</f>
        <v>16.5</v>
      </c>
      <c r="S343" s="80" t="str">
        <f t="shared" si="5"/>
        <v>6+2</v>
      </c>
      <c r="T343" s="29" t="s">
        <v>735</v>
      </c>
      <c r="U343" s="7" t="s">
        <v>721</v>
      </c>
      <c r="V343" s="7" t="s">
        <v>723</v>
      </c>
      <c r="W343" s="7" t="s">
        <v>728</v>
      </c>
      <c r="X343" s="7" t="s">
        <v>733</v>
      </c>
      <c r="Y343" s="83">
        <f>5-COUNTIF(T343:X343,"-")</f>
        <v>5</v>
      </c>
      <c r="AA343" s="75" t="s">
        <v>733</v>
      </c>
      <c r="AB343" s="75" t="s">
        <v>721</v>
      </c>
      <c r="AC343" s="75" t="s">
        <v>723</v>
      </c>
      <c r="AD343" s="75" t="s">
        <v>735</v>
      </c>
      <c r="AE343" s="75" t="s">
        <v>728</v>
      </c>
      <c r="AG343" s="105">
        <v>1</v>
      </c>
      <c r="AH343" s="105">
        <v>3</v>
      </c>
      <c r="AI343" s="105">
        <v>3</v>
      </c>
      <c r="AJ343" s="70">
        <v>4</v>
      </c>
      <c r="AK343" s="1" t="s">
        <v>270</v>
      </c>
      <c r="AL343" s="144">
        <v>1</v>
      </c>
      <c r="AM343" s="11">
        <v>3</v>
      </c>
      <c r="AN343" s="105">
        <v>4</v>
      </c>
      <c r="AO343" s="105">
        <v>4</v>
      </c>
      <c r="AP343" s="8" t="s">
        <v>270</v>
      </c>
      <c r="AQ343" s="89">
        <f>SUM(AL343:AO343)</f>
        <v>12</v>
      </c>
      <c r="AR343" s="85" t="str">
        <f>INDEX($AL$2:$AO$2,0,MATCH(MAX(AL343:AO343),AL343:AO343,0))&amp;"/"&amp;INDEX($AG$2:$AJ$2,0,MATCH(MAX(AG343:AJ343),AG343:AJ343,0))</f>
        <v>Sci/Uni</v>
      </c>
      <c r="AS343" s="238">
        <v>4</v>
      </c>
      <c r="AT343" s="197">
        <v>3</v>
      </c>
      <c r="AU343" s="197">
        <v>4</v>
      </c>
      <c r="AV343" s="198">
        <v>4</v>
      </c>
      <c r="AW343" s="19" t="str">
        <f>SUM(AT343:AV343)&amp;IF(ISBLANK(AX343),"","-1")</f>
        <v>11-1</v>
      </c>
      <c r="AX343" s="68" t="s">
        <v>279</v>
      </c>
      <c r="AY343" s="71">
        <v>5.5</v>
      </c>
      <c r="AZ343" s="11">
        <v>0.18</v>
      </c>
      <c r="BA343" s="270">
        <v>20</v>
      </c>
      <c r="BB343" s="27" t="s">
        <v>283</v>
      </c>
      <c r="BC343" s="27" t="s">
        <v>323</v>
      </c>
      <c r="BD343" s="27"/>
      <c r="BE343" s="27"/>
      <c r="BF343" s="54" t="s">
        <v>216</v>
      </c>
      <c r="BG343" s="247" t="s">
        <v>1869</v>
      </c>
      <c r="BH343" s="22" t="s">
        <v>339</v>
      </c>
      <c r="BI343" s="68" t="s">
        <v>339</v>
      </c>
      <c r="BJ343" s="23" t="s">
        <v>1811</v>
      </c>
      <c r="BK343" s="23" t="s">
        <v>1801</v>
      </c>
      <c r="BL343" s="23" t="s">
        <v>1812</v>
      </c>
      <c r="BM343" s="23" t="s">
        <v>1803</v>
      </c>
      <c r="BN343" s="79" t="s">
        <v>1866</v>
      </c>
      <c r="BO343" s="22" t="s">
        <v>304</v>
      </c>
      <c r="BP343" s="9" t="s">
        <v>305</v>
      </c>
      <c r="BQ343" s="9" t="s">
        <v>306</v>
      </c>
      <c r="BR343" s="68"/>
      <c r="BS343" s="22"/>
      <c r="BT343" s="21" t="s">
        <v>335</v>
      </c>
      <c r="BU343" s="22" t="s">
        <v>278</v>
      </c>
      <c r="BV343" s="22" t="s">
        <v>335</v>
      </c>
      <c r="BW343" s="22"/>
      <c r="BX343" s="22"/>
      <c r="BY343" s="21" t="s">
        <v>335</v>
      </c>
      <c r="BZ343" s="9" t="s">
        <v>319</v>
      </c>
      <c r="CA343" s="9" t="s">
        <v>335</v>
      </c>
      <c r="CC343" s="23" t="s">
        <v>337</v>
      </c>
      <c r="CD343" s="2" t="s">
        <v>338</v>
      </c>
      <c r="CE343" s="2" t="s">
        <v>325</v>
      </c>
      <c r="CF343" s="2" t="s">
        <v>333</v>
      </c>
      <c r="CG343" s="14"/>
      <c r="CI343" s="23" t="s">
        <v>337</v>
      </c>
      <c r="CJ343" s="2" t="s">
        <v>338</v>
      </c>
      <c r="CK343" s="2" t="s">
        <v>459</v>
      </c>
      <c r="CL343" s="2" t="s">
        <v>460</v>
      </c>
      <c r="CM343" s="2" t="s">
        <v>461</v>
      </c>
      <c r="CN343" s="2" t="s">
        <v>462</v>
      </c>
      <c r="CO343" s="2" t="s">
        <v>364</v>
      </c>
      <c r="CP343" s="2" t="s">
        <v>365</v>
      </c>
      <c r="CQ343" s="2" t="s">
        <v>366</v>
      </c>
      <c r="CR343" s="2" t="s">
        <v>367</v>
      </c>
      <c r="CT343" s="253" t="s">
        <v>772</v>
      </c>
    </row>
    <row r="344" spans="1:98" ht="26.1" customHeight="1">
      <c r="A344" s="63">
        <v>233</v>
      </c>
      <c r="B344" s="101" t="s">
        <v>1095</v>
      </c>
      <c r="C344" s="103" t="s">
        <v>1350</v>
      </c>
      <c r="D344" s="181" t="s">
        <v>244</v>
      </c>
      <c r="E344" s="195" t="s">
        <v>241</v>
      </c>
      <c r="F344" s="196" t="s">
        <v>712</v>
      </c>
      <c r="G344" s="8">
        <v>5</v>
      </c>
      <c r="H344" s="8" t="s">
        <v>1786</v>
      </c>
      <c r="I344" s="2" t="s">
        <v>68</v>
      </c>
      <c r="J344" s="38">
        <v>45000</v>
      </c>
      <c r="K344" s="7" t="s">
        <v>307</v>
      </c>
      <c r="L344" s="11">
        <v>1.1499999999999999</v>
      </c>
      <c r="M344" s="11">
        <v>4</v>
      </c>
      <c r="N344" s="11">
        <v>3</v>
      </c>
      <c r="O344" s="7" t="s">
        <v>223</v>
      </c>
      <c r="P344" s="11">
        <v>2</v>
      </c>
      <c r="Q344" s="16">
        <v>3500</v>
      </c>
      <c r="R344" s="94">
        <f>ROUND((((SUBSTITUTE(SUBSTITUTE(G344,"U",""),"*","")*1000)/SUBSTITUTE(J344,"*",""))*100+(((SUBSTITUTE(SUBSTITUTE(G344,"U",""),"*","")*1000)/SUBSTITUTE(J344,"*",""))*100*((1/60)*Q344)/100)),0)*(L344)</f>
        <v>20.7</v>
      </c>
      <c r="S344" s="80" t="str">
        <f t="shared" si="5"/>
        <v>7+2</v>
      </c>
      <c r="T344" s="29" t="s">
        <v>719</v>
      </c>
      <c r="U344" s="7" t="s">
        <v>731</v>
      </c>
      <c r="V344" s="7" t="s">
        <v>721</v>
      </c>
      <c r="W344" s="7" t="s">
        <v>728</v>
      </c>
      <c r="X344" s="7" t="s">
        <v>729</v>
      </c>
      <c r="Y344" s="83">
        <f>5-COUNTIF(T344:X344,"-")</f>
        <v>5</v>
      </c>
      <c r="AA344" s="75" t="s">
        <v>719</v>
      </c>
      <c r="AB344" s="75" t="s">
        <v>721</v>
      </c>
      <c r="AC344" s="75" t="s">
        <v>729</v>
      </c>
      <c r="AD344" s="75" t="s">
        <v>731</v>
      </c>
      <c r="AE344" s="75" t="s">
        <v>728</v>
      </c>
      <c r="AG344" s="105">
        <v>4</v>
      </c>
      <c r="AH344" s="105">
        <v>3</v>
      </c>
      <c r="AI344" s="105">
        <v>1</v>
      </c>
      <c r="AJ344" s="70">
        <v>2</v>
      </c>
      <c r="AK344" s="1" t="s">
        <v>270</v>
      </c>
      <c r="AL344" s="144">
        <v>6</v>
      </c>
      <c r="AM344" s="11">
        <v>3</v>
      </c>
      <c r="AN344" s="105">
        <v>1</v>
      </c>
      <c r="AO344" s="105">
        <v>2</v>
      </c>
      <c r="AP344" s="8" t="s">
        <v>270</v>
      </c>
      <c r="AQ344" s="89">
        <f>SUM(AL344:AO344)</f>
        <v>12</v>
      </c>
      <c r="AR344" s="85" t="str">
        <f>INDEX($AL$2:$AO$2,0,MATCH(MAX(AL344:AO344),AL344:AO344,0))&amp;"/"&amp;INDEX($AG$2:$AJ$2,0,MATCH(MAX(AG344:AJ344),AG344:AJ344,0))</f>
        <v>Tac/Tac</v>
      </c>
      <c r="AS344" s="238">
        <v>3</v>
      </c>
      <c r="AT344" s="197">
        <v>4</v>
      </c>
      <c r="AU344" s="197">
        <v>4</v>
      </c>
      <c r="AV344" s="198">
        <v>2</v>
      </c>
      <c r="AW344" s="19" t="str">
        <f>SUM(AT344:AV344)&amp;IF(ISBLANK(AX344),"","-1")</f>
        <v>10-1</v>
      </c>
      <c r="AX344" s="68" t="s">
        <v>280</v>
      </c>
      <c r="AY344" s="71">
        <v>6</v>
      </c>
      <c r="AZ344" s="11">
        <v>0.17</v>
      </c>
      <c r="BA344" s="243">
        <v>30</v>
      </c>
      <c r="BB344" s="27" t="s">
        <v>276</v>
      </c>
      <c r="BC344" s="27" t="s">
        <v>313</v>
      </c>
      <c r="BD344" s="27"/>
      <c r="BE344" s="27"/>
      <c r="BF344" s="54" t="s">
        <v>216</v>
      </c>
      <c r="BG344" s="247"/>
      <c r="BH344" s="22" t="s">
        <v>281</v>
      </c>
      <c r="BI344" s="68" t="s">
        <v>281</v>
      </c>
      <c r="BJ344" s="22"/>
      <c r="BK344" s="22"/>
      <c r="BL344" s="22"/>
      <c r="BM344" s="22"/>
      <c r="BN344" s="68"/>
      <c r="BO344" s="22" t="s">
        <v>304</v>
      </c>
      <c r="BP344" s="9" t="s">
        <v>305</v>
      </c>
      <c r="BQ344" s="9" t="s">
        <v>306</v>
      </c>
      <c r="BR344" s="68"/>
      <c r="BS344" s="22"/>
      <c r="BT344" s="21" t="s">
        <v>318</v>
      </c>
      <c r="BU344" s="22" t="s">
        <v>319</v>
      </c>
      <c r="BV344" s="22" t="s">
        <v>318</v>
      </c>
      <c r="BW344" s="22" t="s">
        <v>318</v>
      </c>
      <c r="BX344" s="22"/>
      <c r="BY344" s="21" t="s">
        <v>318</v>
      </c>
      <c r="BZ344" s="9" t="s">
        <v>319</v>
      </c>
      <c r="CA344" s="9" t="s">
        <v>318</v>
      </c>
      <c r="CC344" s="23" t="s">
        <v>324</v>
      </c>
      <c r="CD344" s="2" t="s">
        <v>325</v>
      </c>
      <c r="CE344" s="2" t="s">
        <v>333</v>
      </c>
      <c r="CG344" s="14"/>
      <c r="CI344" s="23" t="s">
        <v>324</v>
      </c>
      <c r="CJ344" s="2" t="s">
        <v>459</v>
      </c>
      <c r="CK344" s="2" t="s">
        <v>460</v>
      </c>
      <c r="CL344" s="2" t="s">
        <v>461</v>
      </c>
      <c r="CM344" s="2" t="s">
        <v>462</v>
      </c>
      <c r="CN344" s="2" t="s">
        <v>364</v>
      </c>
      <c r="CO344" s="2" t="s">
        <v>365</v>
      </c>
      <c r="CP344" s="2" t="s">
        <v>366</v>
      </c>
      <c r="CQ344" s="2" t="s">
        <v>367</v>
      </c>
      <c r="CT344" s="253" t="s">
        <v>773</v>
      </c>
    </row>
    <row r="345" spans="1:98" ht="26.1" customHeight="1">
      <c r="A345" s="184">
        <v>233.2</v>
      </c>
      <c r="B345" s="101" t="s">
        <v>1095</v>
      </c>
      <c r="C345" s="103" t="s">
        <v>1350</v>
      </c>
      <c r="D345" s="185" t="s">
        <v>244</v>
      </c>
      <c r="E345" s="263" t="s">
        <v>241</v>
      </c>
      <c r="F345" s="184" t="s">
        <v>712</v>
      </c>
      <c r="G345" s="187" t="s">
        <v>1876</v>
      </c>
      <c r="H345" s="187" t="s">
        <v>1782</v>
      </c>
      <c r="I345" s="2" t="s">
        <v>68</v>
      </c>
      <c r="J345" s="38">
        <v>60000</v>
      </c>
      <c r="K345" s="7" t="s">
        <v>307</v>
      </c>
      <c r="L345" s="11">
        <v>1.1499999999999999</v>
      </c>
      <c r="M345" s="11">
        <v>4</v>
      </c>
      <c r="N345" s="11">
        <v>3</v>
      </c>
      <c r="O345" s="7" t="s">
        <v>223</v>
      </c>
      <c r="P345" s="11">
        <v>2</v>
      </c>
      <c r="Q345" s="16">
        <v>3500</v>
      </c>
      <c r="R345" s="94">
        <f>ROUND((((SUBSTITUTE(SUBSTITUTE(G345,"U",""),"*","")*1000)/SUBSTITUTE(J345,"*",""))*100+(((SUBSTITUTE(SUBSTITUTE(G345,"U",""),"*","")*1000)/SUBSTITUTE(J345,"*",""))*100*((1/60)*Q345)/100)),0)*(L345)</f>
        <v>14.95</v>
      </c>
      <c r="S345" s="80" t="str">
        <f t="shared" si="5"/>
        <v>7+2</v>
      </c>
      <c r="T345" s="29" t="s">
        <v>719</v>
      </c>
      <c r="U345" s="7" t="s">
        <v>731</v>
      </c>
      <c r="V345" s="7" t="s">
        <v>721</v>
      </c>
      <c r="W345" s="7" t="s">
        <v>728</v>
      </c>
      <c r="X345" s="7" t="s">
        <v>729</v>
      </c>
      <c r="Y345" s="83">
        <f>5-COUNTIF(T345:X345,"-")</f>
        <v>5</v>
      </c>
      <c r="AA345" s="75" t="s">
        <v>719</v>
      </c>
      <c r="AB345" s="75" t="s">
        <v>721</v>
      </c>
      <c r="AC345" s="75" t="s">
        <v>729</v>
      </c>
      <c r="AD345" s="75" t="s">
        <v>731</v>
      </c>
      <c r="AE345" s="75" t="s">
        <v>728</v>
      </c>
      <c r="AG345" s="105">
        <v>4</v>
      </c>
      <c r="AH345" s="105">
        <v>3</v>
      </c>
      <c r="AI345" s="105">
        <v>1</v>
      </c>
      <c r="AJ345" s="70">
        <v>2</v>
      </c>
      <c r="AK345" s="1" t="s">
        <v>270</v>
      </c>
      <c r="AL345" s="144">
        <v>6</v>
      </c>
      <c r="AM345" s="11">
        <v>3</v>
      </c>
      <c r="AN345" s="105">
        <v>1</v>
      </c>
      <c r="AO345" s="105">
        <v>2</v>
      </c>
      <c r="AP345" s="8" t="s">
        <v>270</v>
      </c>
      <c r="AQ345" s="89">
        <f>SUM(AL345:AO345)</f>
        <v>12</v>
      </c>
      <c r="AR345" s="85" t="str">
        <f>INDEX($AL$2:$AO$2,0,MATCH(MAX(AL345:AO345),AL345:AO345,0))&amp;"/"&amp;INDEX($AG$2:$AJ$2,0,MATCH(MAX(AG345:AJ345),AG345:AJ345,0))</f>
        <v>Tac/Tac</v>
      </c>
      <c r="AS345" s="238">
        <v>3</v>
      </c>
      <c r="AT345" s="197">
        <v>4</v>
      </c>
      <c r="AU345" s="197">
        <v>5</v>
      </c>
      <c r="AV345" s="198">
        <v>2</v>
      </c>
      <c r="AW345" s="19" t="str">
        <f>SUM(AT345:AV345)&amp;IF(ISBLANK(AX345),"","-1")</f>
        <v>11-1</v>
      </c>
      <c r="AX345" s="68" t="s">
        <v>280</v>
      </c>
      <c r="AY345" s="71">
        <v>6</v>
      </c>
      <c r="AZ345" s="11">
        <v>0.17</v>
      </c>
      <c r="BA345" s="243">
        <v>30</v>
      </c>
      <c r="BB345" s="27" t="s">
        <v>276</v>
      </c>
      <c r="BC345" s="27" t="s">
        <v>313</v>
      </c>
      <c r="BD345" s="27"/>
      <c r="BE345" s="27"/>
      <c r="BF345" s="54" t="s">
        <v>216</v>
      </c>
      <c r="BG345" s="247" t="s">
        <v>1869</v>
      </c>
      <c r="BH345" s="22" t="s">
        <v>281</v>
      </c>
      <c r="BI345" s="68" t="s">
        <v>281</v>
      </c>
      <c r="BJ345" s="23" t="s">
        <v>1811</v>
      </c>
      <c r="BK345" s="23" t="s">
        <v>1801</v>
      </c>
      <c r="BL345" s="23" t="s">
        <v>1812</v>
      </c>
      <c r="BM345" s="23" t="s">
        <v>1803</v>
      </c>
      <c r="BN345" s="79" t="s">
        <v>1866</v>
      </c>
      <c r="BO345" s="22" t="s">
        <v>304</v>
      </c>
      <c r="BP345" s="9" t="s">
        <v>305</v>
      </c>
      <c r="BQ345" s="9" t="s">
        <v>306</v>
      </c>
      <c r="BR345" s="68"/>
      <c r="BS345" s="22"/>
      <c r="BT345" s="21" t="s">
        <v>318</v>
      </c>
      <c r="BU345" s="22" t="s">
        <v>319</v>
      </c>
      <c r="BV345" s="22" t="s">
        <v>318</v>
      </c>
      <c r="BW345" s="22" t="s">
        <v>318</v>
      </c>
      <c r="BX345" s="22"/>
      <c r="BY345" s="21" t="s">
        <v>318</v>
      </c>
      <c r="BZ345" s="9" t="s">
        <v>319</v>
      </c>
      <c r="CA345" s="9" t="s">
        <v>318</v>
      </c>
      <c r="CC345" s="23" t="s">
        <v>324</v>
      </c>
      <c r="CD345" s="2" t="s">
        <v>325</v>
      </c>
      <c r="CE345" s="2" t="s">
        <v>333</v>
      </c>
      <c r="CG345" s="14"/>
      <c r="CI345" s="23" t="s">
        <v>324</v>
      </c>
      <c r="CJ345" s="2" t="s">
        <v>459</v>
      </c>
      <c r="CK345" s="2" t="s">
        <v>460</v>
      </c>
      <c r="CL345" s="2" t="s">
        <v>461</v>
      </c>
      <c r="CM345" s="2" t="s">
        <v>462</v>
      </c>
      <c r="CN345" s="2" t="s">
        <v>364</v>
      </c>
      <c r="CO345" s="2" t="s">
        <v>365</v>
      </c>
      <c r="CP345" s="2" t="s">
        <v>366</v>
      </c>
      <c r="CQ345" s="2" t="s">
        <v>367</v>
      </c>
      <c r="CT345" s="253" t="s">
        <v>773</v>
      </c>
    </row>
    <row r="346" spans="1:98" ht="26.1" customHeight="1">
      <c r="A346" s="62">
        <v>234</v>
      </c>
      <c r="B346" s="101" t="s">
        <v>934</v>
      </c>
      <c r="C346" s="103" t="s">
        <v>1351</v>
      </c>
      <c r="D346" s="58" t="s">
        <v>934</v>
      </c>
      <c r="E346" s="195" t="s">
        <v>241</v>
      </c>
      <c r="F346" s="196" t="s">
        <v>712</v>
      </c>
      <c r="G346" s="8">
        <v>5</v>
      </c>
      <c r="H346" s="8" t="s">
        <v>270</v>
      </c>
      <c r="I346" s="2" t="s">
        <v>68</v>
      </c>
      <c r="J346" s="38">
        <v>43500</v>
      </c>
      <c r="K346" s="38">
        <v>5225</v>
      </c>
      <c r="L346" s="11">
        <v>1</v>
      </c>
      <c r="M346" s="11">
        <v>3</v>
      </c>
      <c r="N346" s="11">
        <v>3</v>
      </c>
      <c r="O346" s="7" t="s">
        <v>223</v>
      </c>
      <c r="P346" s="11">
        <v>2</v>
      </c>
      <c r="Q346" s="16">
        <v>3000</v>
      </c>
      <c r="R346" s="94">
        <f>ROUND((((SUBSTITUTE(SUBSTITUTE(G346,"U",""),"*","")*1000)/SUBSTITUTE(J346,"*",""))*100+(((SUBSTITUTE(SUBSTITUTE(G346,"U",""),"*","")*1000)/SUBSTITUTE(J346,"*",""))*100*((1/60)*Q346)/100)),0)*(L346)</f>
        <v>17</v>
      </c>
      <c r="S346" s="80" t="str">
        <f t="shared" si="5"/>
        <v>6+2</v>
      </c>
      <c r="T346" s="29" t="s">
        <v>731</v>
      </c>
      <c r="U346" s="7" t="s">
        <v>727</v>
      </c>
      <c r="V346" s="7" t="s">
        <v>732</v>
      </c>
      <c r="W346" s="7" t="s">
        <v>723</v>
      </c>
      <c r="X346" s="7" t="s">
        <v>734</v>
      </c>
      <c r="Y346" s="83">
        <f>5-COUNTIF(T346:X346,"-")</f>
        <v>5</v>
      </c>
      <c r="AA346" s="75" t="s">
        <v>727</v>
      </c>
      <c r="AB346" s="75" t="s">
        <v>723</v>
      </c>
      <c r="AC346" s="75" t="s">
        <v>731</v>
      </c>
      <c r="AD346" s="75" t="s">
        <v>732</v>
      </c>
      <c r="AE346" s="75" t="s">
        <v>734</v>
      </c>
      <c r="AG346" s="105">
        <v>2</v>
      </c>
      <c r="AH346" s="105">
        <v>4</v>
      </c>
      <c r="AI346" s="105">
        <v>3</v>
      </c>
      <c r="AJ346" s="70">
        <v>1</v>
      </c>
      <c r="AK346" s="1" t="s">
        <v>270</v>
      </c>
      <c r="AL346" s="144">
        <v>2</v>
      </c>
      <c r="AM346" s="11">
        <v>6</v>
      </c>
      <c r="AN346" s="105">
        <v>3</v>
      </c>
      <c r="AO346" s="105">
        <v>1</v>
      </c>
      <c r="AP346" s="8" t="s">
        <v>270</v>
      </c>
      <c r="AQ346" s="89">
        <f>SUM(AL346:AO346)</f>
        <v>12</v>
      </c>
      <c r="AR346" s="85" t="str">
        <f>INDEX($AL$2:$AO$2,0,MATCH(MAX(AL346:AO346),AL346:AO346,0))&amp;"/"&amp;INDEX($AG$2:$AJ$2,0,MATCH(MAX(AG346:AJ346),AG346:AJ346,0))</f>
        <v>Eng/Eng</v>
      </c>
      <c r="AS346" s="238">
        <v>4</v>
      </c>
      <c r="AT346" s="197">
        <v>2</v>
      </c>
      <c r="AU346" s="33">
        <v>4</v>
      </c>
      <c r="AV346" s="17">
        <v>3</v>
      </c>
      <c r="AW346" s="19" t="str">
        <f>SUM(AT346:AV346)&amp;IF(ISBLANK(AX346),"","-1")</f>
        <v>9</v>
      </c>
      <c r="AX346" s="68"/>
      <c r="AY346" s="71">
        <v>5</v>
      </c>
      <c r="AZ346" s="11">
        <v>0.15</v>
      </c>
      <c r="BA346" s="243">
        <v>20</v>
      </c>
      <c r="BB346" s="30" t="s">
        <v>301</v>
      </c>
      <c r="BC346" s="4" t="s">
        <v>313</v>
      </c>
      <c r="BD346" s="27"/>
      <c r="BE346" s="27"/>
      <c r="BF346" s="54" t="s">
        <v>825</v>
      </c>
      <c r="BG346" s="96" t="s">
        <v>1888</v>
      </c>
      <c r="BH346" s="30" t="s">
        <v>947</v>
      </c>
      <c r="BI346" s="96" t="s">
        <v>947</v>
      </c>
      <c r="BJ346" s="30"/>
      <c r="BK346" s="4"/>
      <c r="BL346" s="4"/>
      <c r="BM346" s="4"/>
      <c r="BN346" s="96"/>
      <c r="BO346" s="30" t="s">
        <v>304</v>
      </c>
      <c r="BP346" s="4" t="s">
        <v>305</v>
      </c>
      <c r="BQ346" s="4" t="s">
        <v>306</v>
      </c>
      <c r="BR346" s="96" t="s">
        <v>945</v>
      </c>
      <c r="BS346" s="4"/>
      <c r="BT346" s="31" t="s">
        <v>440</v>
      </c>
      <c r="BU346" s="4" t="s">
        <v>422</v>
      </c>
      <c r="BV346" s="4" t="s">
        <v>326</v>
      </c>
      <c r="BX346" s="22"/>
      <c r="BY346" s="31" t="s">
        <v>422</v>
      </c>
      <c r="BZ346" s="4" t="s">
        <v>326</v>
      </c>
      <c r="CA346" s="4" t="s">
        <v>422</v>
      </c>
      <c r="CC346" s="30" t="s">
        <v>946</v>
      </c>
      <c r="CD346" s="4" t="s">
        <v>325</v>
      </c>
      <c r="CE346" s="4" t="s">
        <v>333</v>
      </c>
      <c r="CF346" s="22"/>
      <c r="CG346" s="14"/>
      <c r="CI346" s="30" t="s">
        <v>364</v>
      </c>
      <c r="CJ346" s="4" t="s">
        <v>365</v>
      </c>
      <c r="CK346" s="4" t="s">
        <v>366</v>
      </c>
      <c r="CL346" s="4" t="s">
        <v>367</v>
      </c>
      <c r="CT346" s="253"/>
    </row>
    <row r="347" spans="1:98" ht="26.1" customHeight="1">
      <c r="A347" s="63">
        <v>235</v>
      </c>
      <c r="B347" s="101" t="s">
        <v>1096</v>
      </c>
      <c r="C347" s="103" t="s">
        <v>1352</v>
      </c>
      <c r="D347" s="39" t="s">
        <v>1830</v>
      </c>
      <c r="E347" s="195" t="s">
        <v>241</v>
      </c>
      <c r="F347" s="196" t="s">
        <v>712</v>
      </c>
      <c r="G347" s="8">
        <v>5</v>
      </c>
      <c r="H347" s="8" t="s">
        <v>1786</v>
      </c>
      <c r="I347" s="2" t="s">
        <v>68</v>
      </c>
      <c r="J347" s="38">
        <v>47850</v>
      </c>
      <c r="K347" s="38">
        <v>5748</v>
      </c>
      <c r="L347" s="11">
        <v>1</v>
      </c>
      <c r="M347" s="11">
        <v>3</v>
      </c>
      <c r="N347" s="11">
        <v>3</v>
      </c>
      <c r="O347" s="7" t="s">
        <v>223</v>
      </c>
      <c r="P347" s="11">
        <v>2</v>
      </c>
      <c r="Q347" s="16">
        <v>3000</v>
      </c>
      <c r="R347" s="94">
        <f>ROUND((((SUBSTITUTE(SUBSTITUTE(G347,"U",""),"*","")*1000)/SUBSTITUTE(J347,"*",""))*100+(((SUBSTITUTE(SUBSTITUTE(G347,"U",""),"*","")*1000)/SUBSTITUTE(J347,"*",""))*100*((1/60)*Q347)/100)),0)*(L347)</f>
        <v>16</v>
      </c>
      <c r="S347" s="80" t="str">
        <f t="shared" si="5"/>
        <v>6+2</v>
      </c>
      <c r="T347" s="29" t="s">
        <v>731</v>
      </c>
      <c r="U347" s="7" t="s">
        <v>727</v>
      </c>
      <c r="V347" s="7" t="s">
        <v>723</v>
      </c>
      <c r="W347" s="7" t="s">
        <v>729</v>
      </c>
      <c r="X347" s="7" t="s">
        <v>734</v>
      </c>
      <c r="Y347" s="83">
        <f>5-COUNTIF(T347:X347,"-")</f>
        <v>5</v>
      </c>
      <c r="AA347" s="75" t="s">
        <v>727</v>
      </c>
      <c r="AB347" s="75" t="s">
        <v>723</v>
      </c>
      <c r="AC347" s="75" t="s">
        <v>731</v>
      </c>
      <c r="AD347" s="75" t="s">
        <v>729</v>
      </c>
      <c r="AE347" s="75" t="s">
        <v>734</v>
      </c>
      <c r="AG347" s="105">
        <v>2</v>
      </c>
      <c r="AH347" s="105">
        <v>4</v>
      </c>
      <c r="AI347" s="105">
        <v>3</v>
      </c>
      <c r="AJ347" s="70">
        <v>2</v>
      </c>
      <c r="AK347" s="1" t="s">
        <v>270</v>
      </c>
      <c r="AL347" s="144">
        <v>2</v>
      </c>
      <c r="AM347" s="11">
        <v>4</v>
      </c>
      <c r="AN347" s="105">
        <v>3</v>
      </c>
      <c r="AO347" s="105">
        <v>3</v>
      </c>
      <c r="AP347" s="8" t="s">
        <v>270</v>
      </c>
      <c r="AQ347" s="89">
        <f>SUM(AL347:AO347)</f>
        <v>12</v>
      </c>
      <c r="AR347" s="85" t="str">
        <f>INDEX($AL$2:$AO$2,0,MATCH(MAX(AL347:AO347),AL347:AO347,0))&amp;"/"&amp;INDEX($AG$2:$AJ$2,0,MATCH(MAX(AG347:AJ347),AG347:AJ347,0))</f>
        <v>Eng/Eng</v>
      </c>
      <c r="AS347" s="238">
        <v>4</v>
      </c>
      <c r="AT347" s="197">
        <v>2</v>
      </c>
      <c r="AU347" s="197">
        <v>5</v>
      </c>
      <c r="AV347" s="198">
        <v>3</v>
      </c>
      <c r="AW347" s="19" t="str">
        <f>SUM(AT347:AV347)&amp;IF(ISBLANK(AX347),"","-1")</f>
        <v>10-1</v>
      </c>
      <c r="AX347" s="96" t="s">
        <v>948</v>
      </c>
      <c r="AY347" s="71">
        <v>5</v>
      </c>
      <c r="AZ347" s="11">
        <v>0.15</v>
      </c>
      <c r="BA347" s="243">
        <v>20</v>
      </c>
      <c r="BB347" s="30" t="s">
        <v>301</v>
      </c>
      <c r="BC347" s="4" t="s">
        <v>313</v>
      </c>
      <c r="BD347" s="27"/>
      <c r="BE347" s="27"/>
      <c r="BF347" s="54" t="s">
        <v>216</v>
      </c>
      <c r="BG347" s="96"/>
      <c r="BH347" s="30" t="s">
        <v>947</v>
      </c>
      <c r="BI347" s="96" t="s">
        <v>947</v>
      </c>
      <c r="BJ347" s="30"/>
      <c r="BK347" s="30"/>
      <c r="BL347" s="30"/>
      <c r="BM347" s="30"/>
      <c r="BN347" s="96"/>
      <c r="BO347" s="30" t="s">
        <v>304</v>
      </c>
      <c r="BP347" s="4" t="s">
        <v>305</v>
      </c>
      <c r="BQ347" s="4" t="s">
        <v>306</v>
      </c>
      <c r="BR347" s="96" t="s">
        <v>945</v>
      </c>
      <c r="BS347" s="30"/>
      <c r="BT347" s="31" t="s">
        <v>440</v>
      </c>
      <c r="BU347" s="4" t="s">
        <v>422</v>
      </c>
      <c r="BV347" s="4" t="s">
        <v>326</v>
      </c>
      <c r="BX347" s="22"/>
      <c r="BY347" s="31" t="s">
        <v>422</v>
      </c>
      <c r="BZ347" s="4" t="s">
        <v>326</v>
      </c>
      <c r="CA347" s="4" t="s">
        <v>422</v>
      </c>
      <c r="CC347" s="30" t="s">
        <v>946</v>
      </c>
      <c r="CD347" s="4" t="s">
        <v>325</v>
      </c>
      <c r="CE347" s="4" t="s">
        <v>333</v>
      </c>
      <c r="CF347" s="22"/>
      <c r="CG347" s="14"/>
      <c r="CI347" s="30" t="s">
        <v>364</v>
      </c>
      <c r="CJ347" s="4" t="s">
        <v>365</v>
      </c>
      <c r="CK347" s="4" t="s">
        <v>366</v>
      </c>
      <c r="CL347" s="4" t="s">
        <v>367</v>
      </c>
      <c r="CT347" s="253"/>
    </row>
    <row r="348" spans="1:98" ht="26.1" customHeight="1">
      <c r="A348" s="184">
        <v>235.2</v>
      </c>
      <c r="B348" s="101" t="s">
        <v>1096</v>
      </c>
      <c r="C348" s="103" t="s">
        <v>1352</v>
      </c>
      <c r="D348" s="188" t="s">
        <v>1830</v>
      </c>
      <c r="E348" s="263" t="s">
        <v>241</v>
      </c>
      <c r="F348" s="184" t="s">
        <v>712</v>
      </c>
      <c r="G348" s="187" t="s">
        <v>1876</v>
      </c>
      <c r="H348" s="187" t="s">
        <v>1782</v>
      </c>
      <c r="I348" s="2" t="s">
        <v>68</v>
      </c>
      <c r="J348" s="38">
        <v>63800</v>
      </c>
      <c r="K348" s="38">
        <v>5748</v>
      </c>
      <c r="L348" s="11">
        <v>1</v>
      </c>
      <c r="M348" s="11">
        <v>3</v>
      </c>
      <c r="N348" s="11">
        <v>3</v>
      </c>
      <c r="O348" s="7" t="s">
        <v>223</v>
      </c>
      <c r="P348" s="11">
        <v>2</v>
      </c>
      <c r="Q348" s="16">
        <v>3000</v>
      </c>
      <c r="R348" s="94">
        <f>ROUND((((SUBSTITUTE(SUBSTITUTE(G348,"U",""),"*","")*1000)/SUBSTITUTE(J348,"*",""))*100+(((SUBSTITUTE(SUBSTITUTE(G348,"U",""),"*","")*1000)/SUBSTITUTE(J348,"*",""))*100*((1/60)*Q348)/100)),0)*(L348)</f>
        <v>12</v>
      </c>
      <c r="S348" s="80" t="str">
        <f t="shared" si="5"/>
        <v>6+2</v>
      </c>
      <c r="T348" s="29" t="s">
        <v>731</v>
      </c>
      <c r="U348" s="7" t="s">
        <v>727</v>
      </c>
      <c r="V348" s="7" t="s">
        <v>723</v>
      </c>
      <c r="W348" s="7" t="s">
        <v>729</v>
      </c>
      <c r="X348" s="7" t="s">
        <v>734</v>
      </c>
      <c r="Y348" s="83">
        <f>5-COUNTIF(T348:X348,"-")</f>
        <v>5</v>
      </c>
      <c r="AA348" s="75" t="s">
        <v>727</v>
      </c>
      <c r="AB348" s="75" t="s">
        <v>723</v>
      </c>
      <c r="AC348" s="75" t="s">
        <v>731</v>
      </c>
      <c r="AD348" s="75" t="s">
        <v>729</v>
      </c>
      <c r="AE348" s="75" t="s">
        <v>734</v>
      </c>
      <c r="AG348" s="105">
        <v>2</v>
      </c>
      <c r="AH348" s="105">
        <v>4</v>
      </c>
      <c r="AI348" s="105">
        <v>3</v>
      </c>
      <c r="AJ348" s="70">
        <v>2</v>
      </c>
      <c r="AK348" s="1" t="s">
        <v>270</v>
      </c>
      <c r="AL348" s="144">
        <v>2</v>
      </c>
      <c r="AM348" s="11">
        <v>4</v>
      </c>
      <c r="AN348" s="105">
        <v>3</v>
      </c>
      <c r="AO348" s="105">
        <v>3</v>
      </c>
      <c r="AP348" s="8" t="s">
        <v>270</v>
      </c>
      <c r="AQ348" s="89">
        <f>SUM(AL348:AO348)</f>
        <v>12</v>
      </c>
      <c r="AR348" s="85" t="str">
        <f>INDEX($AL$2:$AO$2,0,MATCH(MAX(AL348:AO348),AL348:AO348,0))&amp;"/"&amp;INDEX($AG$2:$AJ$2,0,MATCH(MAX(AG348:AJ348),AG348:AJ348,0))</f>
        <v>Eng/Eng</v>
      </c>
      <c r="AS348" s="238">
        <v>4</v>
      </c>
      <c r="AT348" s="197">
        <v>3</v>
      </c>
      <c r="AU348" s="197">
        <v>5</v>
      </c>
      <c r="AV348" s="198">
        <v>3</v>
      </c>
      <c r="AW348" s="19" t="str">
        <f>SUM(AT348:AV348)&amp;IF(ISBLANK(AX348),"","-1")</f>
        <v>11-1</v>
      </c>
      <c r="AX348" s="96" t="s">
        <v>948</v>
      </c>
      <c r="AY348" s="71">
        <v>5</v>
      </c>
      <c r="AZ348" s="11">
        <v>0.15</v>
      </c>
      <c r="BA348" s="243">
        <v>20</v>
      </c>
      <c r="BB348" s="30" t="s">
        <v>301</v>
      </c>
      <c r="BC348" s="4" t="s">
        <v>313</v>
      </c>
      <c r="BD348" s="27"/>
      <c r="BE348" s="27"/>
      <c r="BF348" s="54" t="s">
        <v>216</v>
      </c>
      <c r="BG348" s="247" t="s">
        <v>1869</v>
      </c>
      <c r="BH348" s="30" t="s">
        <v>947</v>
      </c>
      <c r="BI348" s="96" t="s">
        <v>947</v>
      </c>
      <c r="BJ348" s="23" t="s">
        <v>1811</v>
      </c>
      <c r="BK348" s="23" t="s">
        <v>1801</v>
      </c>
      <c r="BL348" s="23" t="s">
        <v>1812</v>
      </c>
      <c r="BM348" s="23" t="s">
        <v>1803</v>
      </c>
      <c r="BN348" s="79" t="s">
        <v>1866</v>
      </c>
      <c r="BO348" s="30" t="s">
        <v>304</v>
      </c>
      <c r="BP348" s="4" t="s">
        <v>305</v>
      </c>
      <c r="BQ348" s="4" t="s">
        <v>306</v>
      </c>
      <c r="BR348" s="96" t="s">
        <v>945</v>
      </c>
      <c r="BS348" s="4"/>
      <c r="BT348" s="31" t="s">
        <v>440</v>
      </c>
      <c r="BU348" s="4" t="s">
        <v>422</v>
      </c>
      <c r="BV348" s="4" t="s">
        <v>326</v>
      </c>
      <c r="BX348" s="22"/>
      <c r="BY348" s="31" t="s">
        <v>422</v>
      </c>
      <c r="BZ348" s="4" t="s">
        <v>326</v>
      </c>
      <c r="CA348" s="4" t="s">
        <v>422</v>
      </c>
      <c r="CC348" s="30" t="s">
        <v>946</v>
      </c>
      <c r="CD348" s="4" t="s">
        <v>325</v>
      </c>
      <c r="CE348" s="4" t="s">
        <v>333</v>
      </c>
      <c r="CF348" s="22"/>
      <c r="CG348" s="14"/>
      <c r="CI348" s="30" t="s">
        <v>364</v>
      </c>
      <c r="CJ348" s="4" t="s">
        <v>365</v>
      </c>
      <c r="CK348" s="4" t="s">
        <v>366</v>
      </c>
      <c r="CL348" s="4" t="s">
        <v>367</v>
      </c>
      <c r="CT348" s="253"/>
    </row>
    <row r="349" spans="1:98" ht="26.1" customHeight="1">
      <c r="A349" s="63">
        <v>236</v>
      </c>
      <c r="B349" s="101" t="s">
        <v>1031</v>
      </c>
      <c r="C349" s="103" t="s">
        <v>1104</v>
      </c>
      <c r="D349" s="46" t="s">
        <v>1031</v>
      </c>
      <c r="E349" s="264" t="s">
        <v>119</v>
      </c>
      <c r="F349" s="196" t="s">
        <v>1375</v>
      </c>
      <c r="G349" s="8">
        <v>5</v>
      </c>
      <c r="H349" s="8" t="s">
        <v>1786</v>
      </c>
      <c r="I349" s="2" t="s">
        <v>48</v>
      </c>
      <c r="J349" s="38">
        <v>28500</v>
      </c>
      <c r="K349" s="7" t="s">
        <v>270</v>
      </c>
      <c r="L349" s="11">
        <v>1.3</v>
      </c>
      <c r="M349" s="11" t="s">
        <v>1376</v>
      </c>
      <c r="N349" s="11">
        <v>3</v>
      </c>
      <c r="O349" s="7" t="s">
        <v>223</v>
      </c>
      <c r="P349" s="11" t="s">
        <v>270</v>
      </c>
      <c r="Q349" s="16">
        <v>400</v>
      </c>
      <c r="R349" s="94">
        <f>ROUND((((SUBSTITUTE(SUBSTITUTE(G349,"U",""),"*","")*1000)/SUBSTITUTE(J349,"*",""))*100+(((SUBSTITUTE(SUBSTITUTE(G349,"U",""),"*","")*1000)/SUBSTITUTE(J349,"*",""))*100*((1/60)*Q349)/100)),0)*(L349)</f>
        <v>24.7</v>
      </c>
      <c r="S349" s="80">
        <f>IF(NOT("-"=P349),SUM(IF(M349="3+1","4",M349),N349)&amp;"+"&amp;P349,SUM(IF(M349="3+1","4",M349),N349))</f>
        <v>7</v>
      </c>
      <c r="T349" s="29" t="s">
        <v>720</v>
      </c>
      <c r="U349" s="7" t="s">
        <v>735</v>
      </c>
      <c r="V349" s="7" t="s">
        <v>732</v>
      </c>
      <c r="W349" s="7" t="s">
        <v>737</v>
      </c>
      <c r="X349" s="7" t="s">
        <v>722</v>
      </c>
      <c r="Y349" s="83">
        <f>5-COUNTIF(T349:X349,"-")</f>
        <v>5</v>
      </c>
      <c r="AA349" s="75" t="s">
        <v>737</v>
      </c>
      <c r="AB349" s="75" t="s">
        <v>720</v>
      </c>
      <c r="AC349" s="75" t="s">
        <v>732</v>
      </c>
      <c r="AD349" s="75" t="s">
        <v>722</v>
      </c>
      <c r="AE349" s="75" t="s">
        <v>735</v>
      </c>
      <c r="AG349" s="42">
        <v>3</v>
      </c>
      <c r="AH349" s="42">
        <v>2</v>
      </c>
      <c r="AI349" s="42">
        <v>4</v>
      </c>
      <c r="AJ349" s="73" t="s">
        <v>270</v>
      </c>
      <c r="AK349" s="1" t="s">
        <v>270</v>
      </c>
      <c r="AL349" s="32">
        <v>4</v>
      </c>
      <c r="AM349" s="11">
        <v>2</v>
      </c>
      <c r="AN349" s="11">
        <v>6</v>
      </c>
      <c r="AO349" s="11" t="s">
        <v>270</v>
      </c>
      <c r="AP349" s="8" t="s">
        <v>270</v>
      </c>
      <c r="AQ349" s="89">
        <f>SUM(AL349:AO349)</f>
        <v>12</v>
      </c>
      <c r="AR349" s="85" t="str">
        <f>INDEX($AL$2:$AO$2,0,MATCH(MAX(AL349:AO349),AL349:AO349,0))&amp;"/"&amp;INDEX($AG$2:$AJ$2,0,MATCH(MAX(AG349:AJ349),AG349:AJ349,0))</f>
        <v>Sci/Sci</v>
      </c>
      <c r="AS349" s="238">
        <v>3</v>
      </c>
      <c r="AT349" s="197">
        <v>3</v>
      </c>
      <c r="AU349" s="199">
        <v>2</v>
      </c>
      <c r="AV349" s="203">
        <v>4</v>
      </c>
      <c r="AW349" s="19" t="str">
        <f>SUM(AT349:AV349)&amp;IF(ISBLANK(AX349),"","-1")</f>
        <v>9</v>
      </c>
      <c r="AX349" s="96"/>
      <c r="AY349" s="71">
        <v>12</v>
      </c>
      <c r="AZ349" s="11">
        <v>0.16</v>
      </c>
      <c r="BA349" s="243">
        <v>50</v>
      </c>
      <c r="BB349" s="30" t="s">
        <v>331</v>
      </c>
      <c r="BF349" s="54" t="s">
        <v>822</v>
      </c>
      <c r="BG349" s="246" t="s">
        <v>1377</v>
      </c>
      <c r="BJ349" s="30"/>
      <c r="BK349" s="30"/>
      <c r="BL349" s="30"/>
      <c r="BM349" s="30"/>
      <c r="BN349" s="96"/>
      <c r="BO349" s="30" t="s">
        <v>304</v>
      </c>
      <c r="BP349" s="4" t="s">
        <v>305</v>
      </c>
      <c r="BQ349" s="4" t="s">
        <v>306</v>
      </c>
      <c r="BR349" s="96" t="s">
        <v>1379</v>
      </c>
      <c r="BS349" s="30" t="s">
        <v>1380</v>
      </c>
      <c r="BT349" s="31" t="s">
        <v>1378</v>
      </c>
      <c r="BU349" s="4" t="s">
        <v>303</v>
      </c>
      <c r="BV349" s="4" t="s">
        <v>311</v>
      </c>
      <c r="BW349" s="4" t="s">
        <v>494</v>
      </c>
      <c r="BY349" s="31" t="s">
        <v>311</v>
      </c>
      <c r="BZ349" s="4" t="s">
        <v>311</v>
      </c>
      <c r="CA349" s="4" t="s">
        <v>303</v>
      </c>
      <c r="CC349" s="30" t="s">
        <v>333</v>
      </c>
      <c r="CD349" s="4" t="s">
        <v>315</v>
      </c>
      <c r="CE349" s="4" t="s">
        <v>497</v>
      </c>
      <c r="CI349" s="30" t="s">
        <v>364</v>
      </c>
      <c r="CJ349" s="4" t="s">
        <v>365</v>
      </c>
      <c r="CK349" s="4" t="s">
        <v>366</v>
      </c>
      <c r="CL349" s="4" t="s">
        <v>367</v>
      </c>
    </row>
    <row r="350" spans="1:98" ht="26.1" customHeight="1">
      <c r="A350" s="184">
        <v>236.2</v>
      </c>
      <c r="B350" s="101" t="s">
        <v>1031</v>
      </c>
      <c r="C350" s="103" t="s">
        <v>1104</v>
      </c>
      <c r="D350" s="191" t="s">
        <v>1031</v>
      </c>
      <c r="E350" s="265" t="s">
        <v>119</v>
      </c>
      <c r="F350" s="184" t="s">
        <v>1375</v>
      </c>
      <c r="G350" s="187" t="s">
        <v>1876</v>
      </c>
      <c r="H350" s="187" t="s">
        <v>1782</v>
      </c>
      <c r="I350" s="2" t="s">
        <v>48</v>
      </c>
      <c r="J350" s="38">
        <v>38000</v>
      </c>
      <c r="K350" s="7" t="s">
        <v>270</v>
      </c>
      <c r="L350" s="11">
        <v>1.3</v>
      </c>
      <c r="M350" s="11" t="s">
        <v>1376</v>
      </c>
      <c r="N350" s="11">
        <v>3</v>
      </c>
      <c r="O350" s="7" t="s">
        <v>223</v>
      </c>
      <c r="P350" s="11" t="s">
        <v>270</v>
      </c>
      <c r="Q350" s="16">
        <v>400</v>
      </c>
      <c r="R350" s="94">
        <f>ROUND((((SUBSTITUTE(SUBSTITUTE(G350,"U",""),"*","")*1000)/SUBSTITUTE(J350,"*",""))*100+(((SUBSTITUTE(SUBSTITUTE(G350,"U",""),"*","")*1000)/SUBSTITUTE(J350,"*",""))*100*((1/60)*Q350)/100)),0)*(L350)</f>
        <v>18.2</v>
      </c>
      <c r="S350" s="80">
        <f t="shared" ref="S350:S413" si="6">IF(NOT("-"=P350),SUM(IF(M350="3+1","4",M350),N350)&amp;"+"&amp;P350,SUM(IF(M350="3+1","4",M350),N350))</f>
        <v>7</v>
      </c>
      <c r="T350" s="29" t="s">
        <v>720</v>
      </c>
      <c r="U350" s="7" t="s">
        <v>735</v>
      </c>
      <c r="V350" s="7" t="s">
        <v>732</v>
      </c>
      <c r="W350" s="7" t="s">
        <v>737</v>
      </c>
      <c r="X350" s="7" t="s">
        <v>722</v>
      </c>
      <c r="Y350" s="83">
        <f>5-COUNTIF(T350:X350,"-")</f>
        <v>5</v>
      </c>
      <c r="AA350" s="75" t="s">
        <v>737</v>
      </c>
      <c r="AB350" s="75" t="s">
        <v>720</v>
      </c>
      <c r="AC350" s="75" t="s">
        <v>732</v>
      </c>
      <c r="AD350" s="75" t="s">
        <v>722</v>
      </c>
      <c r="AE350" s="75" t="s">
        <v>735</v>
      </c>
      <c r="AG350" s="42">
        <v>3</v>
      </c>
      <c r="AH350" s="42">
        <v>2</v>
      </c>
      <c r="AI350" s="42">
        <v>4</v>
      </c>
      <c r="AJ350" s="73" t="s">
        <v>270</v>
      </c>
      <c r="AK350" s="1" t="s">
        <v>270</v>
      </c>
      <c r="AL350" s="32">
        <v>4</v>
      </c>
      <c r="AM350" s="11">
        <v>2</v>
      </c>
      <c r="AN350" s="11">
        <v>6</v>
      </c>
      <c r="AO350" s="11" t="s">
        <v>270</v>
      </c>
      <c r="AP350" s="8" t="s">
        <v>270</v>
      </c>
      <c r="AQ350" s="89">
        <f>SUM(AL350:AO350)</f>
        <v>12</v>
      </c>
      <c r="AR350" s="85" t="str">
        <f>INDEX($AL$2:$AO$2,0,MATCH(MAX(AL350:AO350),AL350:AO350,0))&amp;"/"&amp;INDEX($AG$2:$AJ$2,0,MATCH(MAX(AG350:AJ350),AG350:AJ350,0))</f>
        <v>Sci/Sci</v>
      </c>
      <c r="AS350" s="238">
        <v>3</v>
      </c>
      <c r="AT350" s="197">
        <v>3</v>
      </c>
      <c r="AU350" s="199">
        <v>3</v>
      </c>
      <c r="AV350" s="203">
        <v>4</v>
      </c>
      <c r="AW350" s="19" t="str">
        <f>SUM(AT350:AV350)&amp;IF(ISBLANK(AX350),"","-1")</f>
        <v>10</v>
      </c>
      <c r="AX350" s="96"/>
      <c r="AY350" s="71">
        <v>12</v>
      </c>
      <c r="AZ350" s="11">
        <v>0.16</v>
      </c>
      <c r="BA350" s="243">
        <v>50</v>
      </c>
      <c r="BB350" s="30" t="s">
        <v>331</v>
      </c>
      <c r="BF350" s="54" t="s">
        <v>822</v>
      </c>
      <c r="BG350" s="246" t="s">
        <v>1872</v>
      </c>
      <c r="BJ350" s="23" t="s">
        <v>1802</v>
      </c>
      <c r="BK350" s="23" t="s">
        <v>1803</v>
      </c>
      <c r="BL350" s="23" t="s">
        <v>1804</v>
      </c>
      <c r="BM350" s="23" t="s">
        <v>1812</v>
      </c>
      <c r="BN350" s="79" t="s">
        <v>1866</v>
      </c>
      <c r="BO350" s="30" t="s">
        <v>304</v>
      </c>
      <c r="BP350" s="4" t="s">
        <v>305</v>
      </c>
      <c r="BQ350" s="4" t="s">
        <v>306</v>
      </c>
      <c r="BR350" s="96" t="s">
        <v>1379</v>
      </c>
      <c r="BS350" s="30" t="s">
        <v>1380</v>
      </c>
      <c r="BT350" s="31" t="s">
        <v>1378</v>
      </c>
      <c r="BU350" s="4" t="s">
        <v>303</v>
      </c>
      <c r="BV350" s="4" t="s">
        <v>311</v>
      </c>
      <c r="BW350" s="4" t="s">
        <v>494</v>
      </c>
      <c r="BY350" s="31" t="s">
        <v>311</v>
      </c>
      <c r="BZ350" s="4" t="s">
        <v>311</v>
      </c>
      <c r="CA350" s="4" t="s">
        <v>303</v>
      </c>
      <c r="CC350" s="30" t="s">
        <v>333</v>
      </c>
      <c r="CD350" s="4" t="s">
        <v>315</v>
      </c>
      <c r="CE350" s="4" t="s">
        <v>497</v>
      </c>
      <c r="CI350" s="30" t="s">
        <v>364</v>
      </c>
      <c r="CJ350" s="4" t="s">
        <v>365</v>
      </c>
      <c r="CK350" s="4" t="s">
        <v>366</v>
      </c>
      <c r="CL350" s="4" t="s">
        <v>367</v>
      </c>
    </row>
    <row r="351" spans="1:98" ht="26.1" customHeight="1">
      <c r="A351" s="63">
        <v>237</v>
      </c>
      <c r="B351" s="101" t="s">
        <v>1036</v>
      </c>
      <c r="C351" s="103" t="s">
        <v>1101</v>
      </c>
      <c r="D351" s="46" t="s">
        <v>1367</v>
      </c>
      <c r="E351" s="264" t="s">
        <v>119</v>
      </c>
      <c r="F351" s="196" t="s">
        <v>1375</v>
      </c>
      <c r="G351" s="8">
        <v>5</v>
      </c>
      <c r="H351" s="8" t="s">
        <v>1794</v>
      </c>
      <c r="I351" s="2" t="s">
        <v>48</v>
      </c>
      <c r="J351" s="38">
        <v>31350</v>
      </c>
      <c r="K351" s="7" t="s">
        <v>270</v>
      </c>
      <c r="L351" s="11">
        <v>1.4570000000000001</v>
      </c>
      <c r="M351" s="11" t="s">
        <v>1376</v>
      </c>
      <c r="N351" s="11">
        <v>3</v>
      </c>
      <c r="O351" s="7" t="s">
        <v>223</v>
      </c>
      <c r="P351" s="11" t="s">
        <v>270</v>
      </c>
      <c r="Q351" s="16">
        <v>400</v>
      </c>
      <c r="R351" s="94">
        <f>ROUND((((SUBSTITUTE(SUBSTITUTE(G351,"U",""),"*","")*1000)/SUBSTITUTE(J351,"*",""))*100+(((SUBSTITUTE(SUBSTITUTE(G351,"U",""),"*","")*1000)/SUBSTITUTE(J351,"*",""))*100*((1/60)*Q351)/100)),0)*(L351)</f>
        <v>24.769000000000002</v>
      </c>
      <c r="S351" s="80">
        <f t="shared" si="6"/>
        <v>7</v>
      </c>
      <c r="T351" s="29" t="s">
        <v>720</v>
      </c>
      <c r="U351" s="7" t="s">
        <v>735</v>
      </c>
      <c r="V351" s="7" t="s">
        <v>721</v>
      </c>
      <c r="W351" s="7" t="s">
        <v>737</v>
      </c>
      <c r="X351" s="7" t="s">
        <v>729</v>
      </c>
      <c r="Y351" s="83">
        <f>5-COUNTIF(T351:X351,"-")</f>
        <v>5</v>
      </c>
      <c r="AA351" s="75" t="s">
        <v>737</v>
      </c>
      <c r="AB351" s="75" t="s">
        <v>720</v>
      </c>
      <c r="AC351" s="75" t="s">
        <v>732</v>
      </c>
      <c r="AD351" s="75" t="s">
        <v>729</v>
      </c>
      <c r="AE351" s="75" t="s">
        <v>735</v>
      </c>
      <c r="AG351" s="42">
        <v>3</v>
      </c>
      <c r="AH351" s="42">
        <v>2</v>
      </c>
      <c r="AI351" s="42">
        <v>4</v>
      </c>
      <c r="AJ351" s="73">
        <v>2</v>
      </c>
      <c r="AK351" s="1" t="s">
        <v>270</v>
      </c>
      <c r="AL351" s="32">
        <v>4</v>
      </c>
      <c r="AM351" s="11">
        <v>2</v>
      </c>
      <c r="AN351" s="11">
        <v>4</v>
      </c>
      <c r="AO351" s="11">
        <v>2</v>
      </c>
      <c r="AP351" s="8" t="s">
        <v>270</v>
      </c>
      <c r="AQ351" s="89">
        <f>SUM(AL351:AO351)</f>
        <v>12</v>
      </c>
      <c r="AR351" s="85" t="str">
        <f>INDEX($AL$2:$AO$2,0,MATCH(MAX(AL351:AO351),AL351:AO351,0))&amp;"/"&amp;INDEX($AG$2:$AJ$2,0,MATCH(MAX(AG351:AJ351),AG351:AJ351,0))</f>
        <v>Tac/Sci</v>
      </c>
      <c r="AS351" s="238">
        <v>3</v>
      </c>
      <c r="AT351" s="197">
        <v>4</v>
      </c>
      <c r="AU351" s="199">
        <v>2</v>
      </c>
      <c r="AV351" s="203">
        <v>4</v>
      </c>
      <c r="AW351" s="19" t="str">
        <f>SUM(AT351:AV351)&amp;IF(ISBLANK(AX351),"","-1")</f>
        <v>10-1</v>
      </c>
      <c r="AX351" s="202" t="s">
        <v>1817</v>
      </c>
      <c r="AY351" s="71">
        <v>12</v>
      </c>
      <c r="AZ351" s="11">
        <v>0.16</v>
      </c>
      <c r="BA351" s="243">
        <v>50</v>
      </c>
      <c r="BB351" s="30" t="s">
        <v>331</v>
      </c>
      <c r="BF351" s="20" t="s">
        <v>17</v>
      </c>
      <c r="BJ351" s="30"/>
      <c r="BK351" s="30"/>
      <c r="BL351" s="30"/>
      <c r="BM351" s="30"/>
      <c r="BN351" s="96"/>
      <c r="BO351" s="30" t="s">
        <v>304</v>
      </c>
      <c r="BP351" s="4" t="s">
        <v>305</v>
      </c>
      <c r="BQ351" s="4" t="s">
        <v>306</v>
      </c>
      <c r="BR351" s="96" t="s">
        <v>1382</v>
      </c>
      <c r="BS351" s="4" t="s">
        <v>1380</v>
      </c>
      <c r="BT351" s="31" t="s">
        <v>1378</v>
      </c>
      <c r="BU351" s="4" t="s">
        <v>303</v>
      </c>
      <c r="BV351" s="4" t="s">
        <v>311</v>
      </c>
      <c r="BW351" s="4" t="s">
        <v>494</v>
      </c>
      <c r="BY351" s="31" t="s">
        <v>311</v>
      </c>
      <c r="BZ351" s="4" t="s">
        <v>311</v>
      </c>
      <c r="CA351" s="4" t="s">
        <v>303</v>
      </c>
      <c r="CC351" s="30" t="s">
        <v>333</v>
      </c>
      <c r="CD351" s="4" t="s">
        <v>315</v>
      </c>
      <c r="CE351" s="4" t="s">
        <v>497</v>
      </c>
      <c r="CI351" s="30" t="s">
        <v>364</v>
      </c>
      <c r="CJ351" s="4" t="s">
        <v>365</v>
      </c>
      <c r="CK351" s="4" t="s">
        <v>366</v>
      </c>
      <c r="CL351" s="4" t="s">
        <v>367</v>
      </c>
      <c r="CT351" s="69"/>
    </row>
    <row r="352" spans="1:98" ht="26.1" customHeight="1">
      <c r="A352" s="184">
        <v>237.2</v>
      </c>
      <c r="B352" s="101" t="s">
        <v>1036</v>
      </c>
      <c r="C352" s="103" t="s">
        <v>1101</v>
      </c>
      <c r="D352" s="191" t="s">
        <v>1367</v>
      </c>
      <c r="E352" s="265" t="s">
        <v>119</v>
      </c>
      <c r="F352" s="184" t="s">
        <v>1375</v>
      </c>
      <c r="G352" s="187" t="s">
        <v>1876</v>
      </c>
      <c r="H352" s="187" t="s">
        <v>1782</v>
      </c>
      <c r="I352" s="2" t="s">
        <v>48</v>
      </c>
      <c r="J352" s="38">
        <v>41800</v>
      </c>
      <c r="K352" s="7" t="s">
        <v>270</v>
      </c>
      <c r="L352" s="11">
        <v>1.4570000000000001</v>
      </c>
      <c r="M352" s="11" t="s">
        <v>1376</v>
      </c>
      <c r="N352" s="11">
        <v>3</v>
      </c>
      <c r="O352" s="7" t="s">
        <v>223</v>
      </c>
      <c r="P352" s="11" t="s">
        <v>270</v>
      </c>
      <c r="Q352" s="16">
        <v>400</v>
      </c>
      <c r="R352" s="94">
        <f>ROUND((((SUBSTITUTE(SUBSTITUTE(G352,"U",""),"*","")*1000)/SUBSTITUTE(J352,"*",""))*100+(((SUBSTITUTE(SUBSTITUTE(G352,"U",""),"*","")*1000)/SUBSTITUTE(J352,"*",""))*100*((1/60)*Q352)/100)),0)*(L352)</f>
        <v>18.941000000000003</v>
      </c>
      <c r="S352" s="80">
        <f t="shared" si="6"/>
        <v>7</v>
      </c>
      <c r="T352" s="29" t="s">
        <v>720</v>
      </c>
      <c r="U352" s="7" t="s">
        <v>735</v>
      </c>
      <c r="V352" s="7" t="s">
        <v>721</v>
      </c>
      <c r="W352" s="7" t="s">
        <v>737</v>
      </c>
      <c r="X352" s="7" t="s">
        <v>729</v>
      </c>
      <c r="Y352" s="83">
        <f>5-COUNTIF(T352:X352,"-")</f>
        <v>5</v>
      </c>
      <c r="AA352" s="75" t="s">
        <v>737</v>
      </c>
      <c r="AB352" s="75" t="s">
        <v>720</v>
      </c>
      <c r="AC352" s="75" t="s">
        <v>732</v>
      </c>
      <c r="AD352" s="75" t="s">
        <v>729</v>
      </c>
      <c r="AE352" s="75" t="s">
        <v>735</v>
      </c>
      <c r="AG352" s="42">
        <v>3</v>
      </c>
      <c r="AH352" s="42">
        <v>2</v>
      </c>
      <c r="AI352" s="42">
        <v>4</v>
      </c>
      <c r="AJ352" s="73">
        <v>2</v>
      </c>
      <c r="AK352" s="1" t="s">
        <v>270</v>
      </c>
      <c r="AL352" s="32">
        <v>4</v>
      </c>
      <c r="AM352" s="11">
        <v>2</v>
      </c>
      <c r="AN352" s="11">
        <v>4</v>
      </c>
      <c r="AO352" s="11">
        <v>2</v>
      </c>
      <c r="AP352" s="8" t="s">
        <v>270</v>
      </c>
      <c r="AQ352" s="89">
        <f>SUM(AL352:AO352)</f>
        <v>12</v>
      </c>
      <c r="AR352" s="85" t="str">
        <f>INDEX($AL$2:$AO$2,0,MATCH(MAX(AL352:AO352),AL352:AO352,0))&amp;"/"&amp;INDEX($AG$2:$AJ$2,0,MATCH(MAX(AG352:AJ352),AG352:AJ352,0))</f>
        <v>Tac/Sci</v>
      </c>
      <c r="AS352" s="238">
        <v>3</v>
      </c>
      <c r="AT352" s="197">
        <v>4</v>
      </c>
      <c r="AU352" s="199">
        <v>2</v>
      </c>
      <c r="AV352" s="203">
        <v>5</v>
      </c>
      <c r="AW352" s="19" t="str">
        <f>SUM(AT352:AV352)&amp;IF(ISBLANK(AX352),"","-1")</f>
        <v>11-1</v>
      </c>
      <c r="AX352" s="202" t="s">
        <v>1817</v>
      </c>
      <c r="AY352" s="71">
        <v>12</v>
      </c>
      <c r="AZ352" s="11">
        <v>0.16</v>
      </c>
      <c r="BA352" s="243">
        <v>50</v>
      </c>
      <c r="BB352" s="30" t="s">
        <v>331</v>
      </c>
      <c r="BF352" s="20" t="s">
        <v>1874</v>
      </c>
      <c r="BG352" s="247" t="s">
        <v>1869</v>
      </c>
      <c r="BJ352" s="23" t="s">
        <v>1802</v>
      </c>
      <c r="BK352" s="23" t="s">
        <v>1803</v>
      </c>
      <c r="BL352" s="23" t="s">
        <v>1804</v>
      </c>
      <c r="BM352" s="23" t="s">
        <v>1812</v>
      </c>
      <c r="BN352" s="79" t="s">
        <v>1866</v>
      </c>
      <c r="BO352" s="30" t="s">
        <v>304</v>
      </c>
      <c r="BP352" s="4" t="s">
        <v>305</v>
      </c>
      <c r="BQ352" s="4" t="s">
        <v>306</v>
      </c>
      <c r="BR352" s="96" t="s">
        <v>1382</v>
      </c>
      <c r="BS352" s="4" t="s">
        <v>1380</v>
      </c>
      <c r="BT352" s="31" t="s">
        <v>1378</v>
      </c>
      <c r="BU352" s="4" t="s">
        <v>303</v>
      </c>
      <c r="BV352" s="4" t="s">
        <v>311</v>
      </c>
      <c r="BW352" s="4" t="s">
        <v>494</v>
      </c>
      <c r="BY352" s="31" t="s">
        <v>311</v>
      </c>
      <c r="BZ352" s="4" t="s">
        <v>311</v>
      </c>
      <c r="CA352" s="4" t="s">
        <v>303</v>
      </c>
      <c r="CC352" s="30" t="s">
        <v>333</v>
      </c>
      <c r="CD352" s="4" t="s">
        <v>315</v>
      </c>
      <c r="CE352" s="4" t="s">
        <v>497</v>
      </c>
      <c r="CI352" s="30" t="s">
        <v>364</v>
      </c>
      <c r="CJ352" s="4" t="s">
        <v>365</v>
      </c>
      <c r="CK352" s="4" t="s">
        <v>366</v>
      </c>
      <c r="CL352" s="4" t="s">
        <v>367</v>
      </c>
      <c r="CT352" s="69"/>
    </row>
    <row r="353" spans="1:98" ht="26.1" customHeight="1">
      <c r="A353" s="63">
        <v>238</v>
      </c>
      <c r="B353" s="101" t="s">
        <v>1037</v>
      </c>
      <c r="C353" s="103" t="s">
        <v>1102</v>
      </c>
      <c r="D353" s="46" t="s">
        <v>1368</v>
      </c>
      <c r="E353" s="264" t="s">
        <v>119</v>
      </c>
      <c r="F353" s="196" t="s">
        <v>1375</v>
      </c>
      <c r="G353" s="8">
        <v>5</v>
      </c>
      <c r="H353" s="8" t="s">
        <v>1794</v>
      </c>
      <c r="I353" s="2" t="s">
        <v>48</v>
      </c>
      <c r="J353" s="38">
        <v>31350</v>
      </c>
      <c r="K353" s="7" t="s">
        <v>270</v>
      </c>
      <c r="L353" s="11">
        <v>1.4570000000000001</v>
      </c>
      <c r="M353" s="11" t="s">
        <v>1376</v>
      </c>
      <c r="N353" s="11">
        <v>3</v>
      </c>
      <c r="O353" s="7" t="s">
        <v>223</v>
      </c>
      <c r="P353" s="11" t="s">
        <v>270</v>
      </c>
      <c r="Q353" s="16">
        <v>400</v>
      </c>
      <c r="R353" s="94">
        <f>ROUND((((SUBSTITUTE(SUBSTITUTE(G353,"U",""),"*","")*1000)/SUBSTITUTE(J353,"*",""))*100+(((SUBSTITUTE(SUBSTITUTE(G353,"U",""),"*","")*1000)/SUBSTITUTE(J353,"*",""))*100*((1/60)*Q353)/100)),0)*(L353)</f>
        <v>24.769000000000002</v>
      </c>
      <c r="S353" s="80">
        <f t="shared" si="6"/>
        <v>7</v>
      </c>
      <c r="T353" s="29" t="s">
        <v>720</v>
      </c>
      <c r="U353" s="7" t="s">
        <v>735</v>
      </c>
      <c r="V353" s="7" t="s">
        <v>732</v>
      </c>
      <c r="W353" s="7" t="s">
        <v>737</v>
      </c>
      <c r="X353" s="7" t="s">
        <v>729</v>
      </c>
      <c r="Y353" s="83">
        <f>5-COUNTIF(T353:X353,"-")</f>
        <v>5</v>
      </c>
      <c r="AA353" s="75" t="s">
        <v>737</v>
      </c>
      <c r="AB353" s="75" t="s">
        <v>720</v>
      </c>
      <c r="AC353" s="75" t="s">
        <v>729</v>
      </c>
      <c r="AD353" s="75" t="s">
        <v>732</v>
      </c>
      <c r="AE353" s="75" t="s">
        <v>735</v>
      </c>
      <c r="AG353" s="42">
        <v>3</v>
      </c>
      <c r="AH353" s="42">
        <v>2</v>
      </c>
      <c r="AI353" s="42">
        <v>4</v>
      </c>
      <c r="AJ353" s="73">
        <v>2</v>
      </c>
      <c r="AK353" s="1" t="s">
        <v>270</v>
      </c>
      <c r="AL353" s="32">
        <v>4</v>
      </c>
      <c r="AM353" s="11">
        <v>2</v>
      </c>
      <c r="AN353" s="11">
        <v>4</v>
      </c>
      <c r="AO353" s="11">
        <v>2</v>
      </c>
      <c r="AP353" s="8" t="s">
        <v>270</v>
      </c>
      <c r="AQ353" s="89">
        <f>SUM(AL353:AO353)</f>
        <v>12</v>
      </c>
      <c r="AR353" s="85" t="str">
        <f>INDEX($AL$2:$AO$2,0,MATCH(MAX(AL353:AO353),AL353:AO353,0))&amp;"/"&amp;INDEX($AG$2:$AJ$2,0,MATCH(MAX(AG353:AJ353),AG353:AJ353,0))</f>
        <v>Tac/Sci</v>
      </c>
      <c r="AS353" s="238">
        <v>3</v>
      </c>
      <c r="AT353" s="197">
        <v>3</v>
      </c>
      <c r="AU353" s="197">
        <v>3</v>
      </c>
      <c r="AV353" s="198">
        <v>4</v>
      </c>
      <c r="AW353" s="19" t="str">
        <f>SUM(AT353:AV353)&amp;IF(ISBLANK(AX353),"","-1")</f>
        <v>10-1</v>
      </c>
      <c r="AX353" s="202" t="s">
        <v>1818</v>
      </c>
      <c r="AY353" s="71">
        <v>12</v>
      </c>
      <c r="AZ353" s="11">
        <v>0.16</v>
      </c>
      <c r="BA353" s="243">
        <v>50</v>
      </c>
      <c r="BB353" s="30" t="s">
        <v>331</v>
      </c>
      <c r="BF353" s="20" t="s">
        <v>17</v>
      </c>
      <c r="BK353" s="23"/>
      <c r="BL353" s="23"/>
      <c r="BM353" s="23"/>
      <c r="BS353" s="30" t="s">
        <v>1382</v>
      </c>
      <c r="BT353" s="31" t="s">
        <v>1378</v>
      </c>
      <c r="CC353" s="30" t="s">
        <v>333</v>
      </c>
      <c r="CD353" s="4" t="s">
        <v>315</v>
      </c>
      <c r="CE353" s="4" t="s">
        <v>497</v>
      </c>
      <c r="CT353" s="69"/>
    </row>
    <row r="354" spans="1:98" ht="26.1" customHeight="1">
      <c r="A354" s="184">
        <v>238.2</v>
      </c>
      <c r="B354" s="101" t="s">
        <v>1037</v>
      </c>
      <c r="C354" s="103" t="s">
        <v>1102</v>
      </c>
      <c r="D354" s="191" t="s">
        <v>1368</v>
      </c>
      <c r="E354" s="265" t="s">
        <v>119</v>
      </c>
      <c r="F354" s="184" t="s">
        <v>1375</v>
      </c>
      <c r="G354" s="187" t="s">
        <v>1876</v>
      </c>
      <c r="H354" s="187" t="s">
        <v>1782</v>
      </c>
      <c r="I354" s="2" t="s">
        <v>48</v>
      </c>
      <c r="J354" s="193">
        <v>41800</v>
      </c>
      <c r="K354" s="7" t="s">
        <v>270</v>
      </c>
      <c r="L354" s="11">
        <v>1.4570000000000001</v>
      </c>
      <c r="M354" s="11" t="s">
        <v>1376</v>
      </c>
      <c r="N354" s="11">
        <v>3</v>
      </c>
      <c r="O354" s="7" t="s">
        <v>223</v>
      </c>
      <c r="P354" s="11" t="s">
        <v>270</v>
      </c>
      <c r="Q354" s="16">
        <v>400</v>
      </c>
      <c r="R354" s="94">
        <f>ROUND((((SUBSTITUTE(SUBSTITUTE(G354,"U",""),"*","")*1000)/SUBSTITUTE(J354,"*",""))*100+(((SUBSTITUTE(SUBSTITUTE(G354,"U",""),"*","")*1000)/SUBSTITUTE(J354,"*",""))*100*((1/60)*Q354)/100)),0)*(L354)</f>
        <v>18.941000000000003</v>
      </c>
      <c r="S354" s="80">
        <f t="shared" si="6"/>
        <v>7</v>
      </c>
      <c r="T354" s="29" t="s">
        <v>720</v>
      </c>
      <c r="U354" s="7" t="s">
        <v>735</v>
      </c>
      <c r="V354" s="7" t="s">
        <v>732</v>
      </c>
      <c r="W354" s="7" t="s">
        <v>737</v>
      </c>
      <c r="X354" s="7" t="s">
        <v>729</v>
      </c>
      <c r="Y354" s="83">
        <f>5-COUNTIF(T354:X354,"-")</f>
        <v>5</v>
      </c>
      <c r="AA354" s="75" t="s">
        <v>737</v>
      </c>
      <c r="AB354" s="75" t="s">
        <v>720</v>
      </c>
      <c r="AC354" s="75" t="s">
        <v>729</v>
      </c>
      <c r="AD354" s="75" t="s">
        <v>732</v>
      </c>
      <c r="AE354" s="75" t="s">
        <v>735</v>
      </c>
      <c r="AG354" s="42">
        <v>3</v>
      </c>
      <c r="AH354" s="42">
        <v>2</v>
      </c>
      <c r="AI354" s="42">
        <v>4</v>
      </c>
      <c r="AJ354" s="73">
        <v>2</v>
      </c>
      <c r="AK354" s="1" t="s">
        <v>270</v>
      </c>
      <c r="AL354" s="32">
        <v>4</v>
      </c>
      <c r="AM354" s="11">
        <v>2</v>
      </c>
      <c r="AN354" s="11">
        <v>4</v>
      </c>
      <c r="AO354" s="11">
        <v>2</v>
      </c>
      <c r="AP354" s="8" t="s">
        <v>270</v>
      </c>
      <c r="AQ354" s="89">
        <f>SUM(AL354:AO354)</f>
        <v>12</v>
      </c>
      <c r="AR354" s="85" t="str">
        <f>INDEX($AL$2:$AO$2,0,MATCH(MAX(AL354:AO354),AL354:AO354,0))&amp;"/"&amp;INDEX($AG$2:$AJ$2,0,MATCH(MAX(AG354:AJ354),AG354:AJ354,0))</f>
        <v>Tac/Sci</v>
      </c>
      <c r="AS354" s="238">
        <v>3</v>
      </c>
      <c r="AT354" s="197">
        <v>4</v>
      </c>
      <c r="AU354" s="197">
        <v>3</v>
      </c>
      <c r="AV354" s="198">
        <v>4</v>
      </c>
      <c r="AW354" s="19" t="str">
        <f>SUM(AT354:AV354)&amp;IF(ISBLANK(AX354),"","-1")</f>
        <v>11-1</v>
      </c>
      <c r="AX354" s="202" t="s">
        <v>1818</v>
      </c>
      <c r="AY354" s="71">
        <v>12</v>
      </c>
      <c r="AZ354" s="11">
        <v>0.16</v>
      </c>
      <c r="BA354" s="243">
        <v>50</v>
      </c>
      <c r="BB354" s="30" t="s">
        <v>331</v>
      </c>
      <c r="BF354" s="20" t="s">
        <v>1874</v>
      </c>
      <c r="BG354" s="247" t="s">
        <v>1869</v>
      </c>
      <c r="BJ354" s="23" t="s">
        <v>1802</v>
      </c>
      <c r="BK354" s="23" t="s">
        <v>1803</v>
      </c>
      <c r="BL354" s="23" t="s">
        <v>1804</v>
      </c>
      <c r="BM354" s="23" t="s">
        <v>1812</v>
      </c>
      <c r="BN354" s="79" t="s">
        <v>1866</v>
      </c>
      <c r="BS354" s="4" t="s">
        <v>1382</v>
      </c>
      <c r="BT354" s="31" t="s">
        <v>1378</v>
      </c>
      <c r="CC354" s="30" t="s">
        <v>333</v>
      </c>
      <c r="CD354" s="4" t="s">
        <v>315</v>
      </c>
      <c r="CE354" s="4" t="s">
        <v>497</v>
      </c>
      <c r="CT354" s="69"/>
    </row>
    <row r="355" spans="1:98" ht="26.1" customHeight="1">
      <c r="A355" s="63">
        <v>239</v>
      </c>
      <c r="B355" s="102" t="s">
        <v>1038</v>
      </c>
      <c r="C355" s="103" t="s">
        <v>1103</v>
      </c>
      <c r="D355" s="46" t="s">
        <v>1369</v>
      </c>
      <c r="E355" s="264" t="s">
        <v>119</v>
      </c>
      <c r="F355" s="196" t="s">
        <v>1375</v>
      </c>
      <c r="G355" s="8">
        <v>5</v>
      </c>
      <c r="H355" s="8" t="s">
        <v>1794</v>
      </c>
      <c r="I355" s="2" t="s">
        <v>48</v>
      </c>
      <c r="J355" s="38">
        <v>31350</v>
      </c>
      <c r="K355" s="7" t="s">
        <v>270</v>
      </c>
      <c r="L355" s="11">
        <v>1.4570000000000001</v>
      </c>
      <c r="M355" s="11" t="s">
        <v>1376</v>
      </c>
      <c r="N355" s="11">
        <v>3</v>
      </c>
      <c r="O355" s="7" t="s">
        <v>223</v>
      </c>
      <c r="P355" s="11" t="s">
        <v>270</v>
      </c>
      <c r="Q355" s="16">
        <v>400</v>
      </c>
      <c r="R355" s="94">
        <f>ROUND((((SUBSTITUTE(SUBSTITUTE(G355,"U",""),"*","")*1000)/SUBSTITUTE(J355,"*",""))*100+(((SUBSTITUTE(SUBSTITUTE(G355,"U",""),"*","")*1000)/SUBSTITUTE(J355,"*",""))*100*((1/60)*Q355)/100)),0)*(L355)</f>
        <v>24.769000000000002</v>
      </c>
      <c r="S355" s="80">
        <f t="shared" si="6"/>
        <v>7</v>
      </c>
      <c r="T355" s="29" t="s">
        <v>720</v>
      </c>
      <c r="U355" s="7" t="s">
        <v>735</v>
      </c>
      <c r="V355" s="7" t="s">
        <v>732</v>
      </c>
      <c r="W355" s="7" t="s">
        <v>737</v>
      </c>
      <c r="X355" s="7" t="s">
        <v>729</v>
      </c>
      <c r="Y355" s="83">
        <f>5-COUNTIF(T355:X355,"-")</f>
        <v>5</v>
      </c>
      <c r="AA355" s="75" t="s">
        <v>737</v>
      </c>
      <c r="AB355" s="75" t="s">
        <v>720</v>
      </c>
      <c r="AC355" s="75" t="s">
        <v>729</v>
      </c>
      <c r="AD355" s="75" t="s">
        <v>732</v>
      </c>
      <c r="AE355" s="75" t="s">
        <v>735</v>
      </c>
      <c r="AG355" s="42">
        <v>3</v>
      </c>
      <c r="AH355" s="42">
        <v>2</v>
      </c>
      <c r="AI355" s="42">
        <v>4</v>
      </c>
      <c r="AJ355" s="73">
        <v>2</v>
      </c>
      <c r="AK355" s="1" t="s">
        <v>270</v>
      </c>
      <c r="AL355" s="32">
        <v>4</v>
      </c>
      <c r="AM355" s="11">
        <v>2</v>
      </c>
      <c r="AN355" s="11">
        <v>4</v>
      </c>
      <c r="AO355" s="11">
        <v>2</v>
      </c>
      <c r="AP355" s="8" t="s">
        <v>270</v>
      </c>
      <c r="AQ355" s="89">
        <f>SUM(AL355:AO355)</f>
        <v>12</v>
      </c>
      <c r="AR355" s="85" t="str">
        <f>INDEX($AL$2:$AO$2,0,MATCH(MAX(AL355:AO355),AL355:AO355,0))&amp;"/"&amp;INDEX($AG$2:$AJ$2,0,MATCH(MAX(AG355:AJ355),AG355:AJ355,0))</f>
        <v>Tac/Sci</v>
      </c>
      <c r="AS355" s="238">
        <v>3</v>
      </c>
      <c r="AT355" s="197">
        <v>3</v>
      </c>
      <c r="AU355" s="197">
        <v>2</v>
      </c>
      <c r="AV355" s="198">
        <v>5</v>
      </c>
      <c r="AW355" s="19" t="str">
        <f>SUM(AT355:AV355)&amp;IF(ISBLANK(AX355),"","-1")</f>
        <v>10-1</v>
      </c>
      <c r="AX355" s="202" t="s">
        <v>1819</v>
      </c>
      <c r="AY355" s="71">
        <v>12</v>
      </c>
      <c r="AZ355" s="11">
        <v>0.16</v>
      </c>
      <c r="BA355" s="243">
        <v>50</v>
      </c>
      <c r="BB355" s="30" t="s">
        <v>331</v>
      </c>
      <c r="BF355" s="20" t="s">
        <v>17</v>
      </c>
      <c r="BK355" s="23"/>
      <c r="BL355" s="23"/>
      <c r="BM355" s="23"/>
      <c r="BS355" s="23"/>
      <c r="BT355" s="31" t="s">
        <v>1378</v>
      </c>
      <c r="CC355" s="30" t="s">
        <v>333</v>
      </c>
      <c r="CD355" s="4" t="s">
        <v>315</v>
      </c>
      <c r="CE355" s="4" t="s">
        <v>497</v>
      </c>
      <c r="CT355" s="69"/>
    </row>
    <row r="356" spans="1:98" ht="26.1" customHeight="1">
      <c r="A356" s="184">
        <v>239.2</v>
      </c>
      <c r="B356" s="102" t="s">
        <v>1038</v>
      </c>
      <c r="C356" s="103" t="s">
        <v>1103</v>
      </c>
      <c r="D356" s="191" t="s">
        <v>1369</v>
      </c>
      <c r="E356" s="265" t="s">
        <v>119</v>
      </c>
      <c r="F356" s="184" t="s">
        <v>1375</v>
      </c>
      <c r="G356" s="187" t="s">
        <v>1876</v>
      </c>
      <c r="H356" s="187" t="s">
        <v>1782</v>
      </c>
      <c r="I356" s="2" t="s">
        <v>48</v>
      </c>
      <c r="J356" s="193">
        <v>41800</v>
      </c>
      <c r="K356" s="7" t="s">
        <v>270</v>
      </c>
      <c r="L356" s="11">
        <v>1.4570000000000001</v>
      </c>
      <c r="M356" s="11" t="s">
        <v>1376</v>
      </c>
      <c r="N356" s="11">
        <v>3</v>
      </c>
      <c r="O356" s="7" t="s">
        <v>223</v>
      </c>
      <c r="P356" s="11" t="s">
        <v>270</v>
      </c>
      <c r="Q356" s="16">
        <v>400</v>
      </c>
      <c r="R356" s="94">
        <f>ROUND((((SUBSTITUTE(SUBSTITUTE(G356,"U",""),"*","")*1000)/SUBSTITUTE(J356,"*",""))*100+(((SUBSTITUTE(SUBSTITUTE(G356,"U",""),"*","")*1000)/SUBSTITUTE(J356,"*",""))*100*((1/60)*Q356)/100)),0)*(L356)</f>
        <v>18.941000000000003</v>
      </c>
      <c r="S356" s="80">
        <f t="shared" si="6"/>
        <v>7</v>
      </c>
      <c r="T356" s="29" t="s">
        <v>720</v>
      </c>
      <c r="U356" s="7" t="s">
        <v>735</v>
      </c>
      <c r="V356" s="7" t="s">
        <v>732</v>
      </c>
      <c r="W356" s="7" t="s">
        <v>737</v>
      </c>
      <c r="X356" s="7" t="s">
        <v>729</v>
      </c>
      <c r="Y356" s="83">
        <f>5-COUNTIF(T356:X356,"-")</f>
        <v>5</v>
      </c>
      <c r="AA356" s="75" t="s">
        <v>737</v>
      </c>
      <c r="AB356" s="75" t="s">
        <v>720</v>
      </c>
      <c r="AC356" s="75" t="s">
        <v>729</v>
      </c>
      <c r="AD356" s="75" t="s">
        <v>732</v>
      </c>
      <c r="AE356" s="75" t="s">
        <v>735</v>
      </c>
      <c r="AG356" s="42">
        <v>3</v>
      </c>
      <c r="AH356" s="42">
        <v>2</v>
      </c>
      <c r="AI356" s="42">
        <v>4</v>
      </c>
      <c r="AJ356" s="73">
        <v>2</v>
      </c>
      <c r="AK356" s="1" t="s">
        <v>270</v>
      </c>
      <c r="AL356" s="32">
        <v>4</v>
      </c>
      <c r="AM356" s="11">
        <v>2</v>
      </c>
      <c r="AN356" s="11">
        <v>4</v>
      </c>
      <c r="AO356" s="11">
        <v>2</v>
      </c>
      <c r="AP356" s="8" t="s">
        <v>270</v>
      </c>
      <c r="AQ356" s="89">
        <f>SUM(AL356:AO356)</f>
        <v>12</v>
      </c>
      <c r="AR356" s="85" t="str">
        <f>INDEX($AL$2:$AO$2,0,MATCH(MAX(AL356:AO356),AL356:AO356,0))&amp;"/"&amp;INDEX($AG$2:$AJ$2,0,MATCH(MAX(AG356:AJ356),AG356:AJ356,0))</f>
        <v>Tac/Sci</v>
      </c>
      <c r="AS356" s="238">
        <v>3</v>
      </c>
      <c r="AT356" s="197">
        <v>3</v>
      </c>
      <c r="AU356" s="197">
        <v>3</v>
      </c>
      <c r="AV356" s="198">
        <v>5</v>
      </c>
      <c r="AW356" s="19" t="str">
        <f>SUM(AT356:AV356)&amp;IF(ISBLANK(AX356),"","-1")</f>
        <v>11-1</v>
      </c>
      <c r="AX356" s="202" t="s">
        <v>1819</v>
      </c>
      <c r="AY356" s="71">
        <v>12</v>
      </c>
      <c r="AZ356" s="11">
        <v>0.16</v>
      </c>
      <c r="BA356" s="243">
        <v>50</v>
      </c>
      <c r="BB356" s="30" t="s">
        <v>331</v>
      </c>
      <c r="BF356" s="20" t="s">
        <v>1874</v>
      </c>
      <c r="BG356" s="247" t="s">
        <v>1869</v>
      </c>
      <c r="BJ356" s="23" t="s">
        <v>1802</v>
      </c>
      <c r="BK356" s="23" t="s">
        <v>1803</v>
      </c>
      <c r="BL356" s="23" t="s">
        <v>1804</v>
      </c>
      <c r="BM356" s="23" t="s">
        <v>1812</v>
      </c>
      <c r="BN356" s="79" t="s">
        <v>1866</v>
      </c>
      <c r="BS356" s="23"/>
      <c r="BT356" s="31" t="s">
        <v>1378</v>
      </c>
      <c r="CC356" s="30" t="s">
        <v>333</v>
      </c>
      <c r="CD356" s="4" t="s">
        <v>315</v>
      </c>
      <c r="CE356" s="4" t="s">
        <v>497</v>
      </c>
      <c r="CT356" s="69"/>
    </row>
    <row r="357" spans="1:98" ht="26.1" customHeight="1">
      <c r="A357" s="62">
        <v>240</v>
      </c>
      <c r="B357" s="101" t="s">
        <v>1067</v>
      </c>
      <c r="C357" s="103" t="s">
        <v>1105</v>
      </c>
      <c r="D357" s="4" t="s">
        <v>1597</v>
      </c>
      <c r="E357" s="264" t="s">
        <v>210</v>
      </c>
      <c r="F357" s="196" t="s">
        <v>1386</v>
      </c>
      <c r="G357" s="8">
        <v>5</v>
      </c>
      <c r="H357" s="8" t="s">
        <v>1786</v>
      </c>
      <c r="I357" s="2" t="s">
        <v>563</v>
      </c>
      <c r="J357" s="38">
        <v>30000</v>
      </c>
      <c r="K357" s="7" t="s">
        <v>270</v>
      </c>
      <c r="L357" s="11">
        <v>1.25</v>
      </c>
      <c r="M357" s="11" t="s">
        <v>1376</v>
      </c>
      <c r="N357" s="11">
        <v>3</v>
      </c>
      <c r="O357" s="7" t="s">
        <v>223</v>
      </c>
      <c r="P357" s="11" t="s">
        <v>270</v>
      </c>
      <c r="Q357" s="16">
        <v>1000</v>
      </c>
      <c r="R357" s="94">
        <f>ROUND((((SUBSTITUTE(SUBSTITUTE(G357,"U",""),"*","")*1000)/SUBSTITUTE(J357,"*",""))*100+(((SUBSTITUTE(SUBSTITUTE(G357,"U",""),"*","")*1000)/SUBSTITUTE(J357,"*",""))*100*((1/60)*Q357)/100)),0)*(L357)</f>
        <v>23.75</v>
      </c>
      <c r="S357" s="80">
        <f t="shared" si="6"/>
        <v>7</v>
      </c>
      <c r="T357" s="29" t="s">
        <v>737</v>
      </c>
      <c r="U357" s="7" t="s">
        <v>720</v>
      </c>
      <c r="V357" s="7" t="s">
        <v>722</v>
      </c>
      <c r="W357" s="7" t="s">
        <v>732</v>
      </c>
      <c r="X357" s="7" t="s">
        <v>735</v>
      </c>
      <c r="Y357" s="83">
        <f>5-COUNTIF(T357:X357,"-")</f>
        <v>5</v>
      </c>
      <c r="AA357" s="75" t="s">
        <v>737</v>
      </c>
      <c r="AB357" s="75" t="s">
        <v>720</v>
      </c>
      <c r="AC357" s="75" t="s">
        <v>732</v>
      </c>
      <c r="AD357" s="75" t="s">
        <v>722</v>
      </c>
      <c r="AE357" s="75" t="s">
        <v>735</v>
      </c>
      <c r="AG357" s="42">
        <v>3</v>
      </c>
      <c r="AH357" s="42">
        <v>2</v>
      </c>
      <c r="AI357" s="42">
        <v>4</v>
      </c>
      <c r="AJ357" s="73" t="s">
        <v>270</v>
      </c>
      <c r="AK357" s="1" t="s">
        <v>270</v>
      </c>
      <c r="AL357" s="32">
        <v>4</v>
      </c>
      <c r="AM357" s="11">
        <v>2</v>
      </c>
      <c r="AN357" s="11">
        <v>6</v>
      </c>
      <c r="AO357" s="11" t="s">
        <v>270</v>
      </c>
      <c r="AP357" s="8" t="s">
        <v>270</v>
      </c>
      <c r="AQ357" s="89">
        <f>SUM(AL357:AO357)</f>
        <v>12</v>
      </c>
      <c r="AR357" s="85" t="str">
        <f>INDEX($AL$2:$AO$2,0,MATCH(MAX(AL357:AO357),AL357:AO357,0))&amp;"/"&amp;INDEX($AG$2:$AJ$2,0,MATCH(MAX(AG357:AJ357),AG357:AJ357,0))</f>
        <v>Sci/Sci</v>
      </c>
      <c r="AS357" s="238">
        <v>3</v>
      </c>
      <c r="AT357" s="197">
        <v>3</v>
      </c>
      <c r="AU357" s="197">
        <v>2</v>
      </c>
      <c r="AV357" s="198">
        <v>4</v>
      </c>
      <c r="AW357" s="19" t="str">
        <f>SUM(AT357:AV357)&amp;IF(ISBLANK(AX357),"","-1")</f>
        <v>9</v>
      </c>
      <c r="AX357" s="96"/>
      <c r="AY357" s="71">
        <v>12</v>
      </c>
      <c r="AZ357" s="11">
        <v>0.16</v>
      </c>
      <c r="BA357" s="243">
        <v>50</v>
      </c>
      <c r="BB357" s="30" t="s">
        <v>331</v>
      </c>
      <c r="BF357" s="54" t="s">
        <v>822</v>
      </c>
      <c r="BG357" s="246" t="s">
        <v>1402</v>
      </c>
      <c r="BK357" s="23"/>
      <c r="BL357" s="23"/>
      <c r="BM357" s="23"/>
      <c r="BS357" s="30" t="s">
        <v>1379</v>
      </c>
      <c r="BT357" s="31" t="s">
        <v>1378</v>
      </c>
      <c r="CC357" s="30" t="s">
        <v>41</v>
      </c>
      <c r="CD357" s="4" t="s">
        <v>333</v>
      </c>
      <c r="CE357" s="4" t="s">
        <v>315</v>
      </c>
      <c r="CF357" s="4" t="s">
        <v>497</v>
      </c>
      <c r="CT357" s="69"/>
    </row>
    <row r="358" spans="1:98" ht="26.1" customHeight="1">
      <c r="A358" s="184">
        <v>240.2</v>
      </c>
      <c r="B358" s="101" t="s">
        <v>1067</v>
      </c>
      <c r="C358" s="103" t="s">
        <v>1105</v>
      </c>
      <c r="D358" s="191" t="s">
        <v>1597</v>
      </c>
      <c r="E358" s="265" t="s">
        <v>210</v>
      </c>
      <c r="F358" s="184" t="s">
        <v>1386</v>
      </c>
      <c r="G358" s="187" t="s">
        <v>1876</v>
      </c>
      <c r="H358" s="187" t="s">
        <v>1782</v>
      </c>
      <c r="I358" s="2" t="s">
        <v>563</v>
      </c>
      <c r="J358" s="193">
        <v>40000</v>
      </c>
      <c r="K358" s="7" t="s">
        <v>270</v>
      </c>
      <c r="L358" s="11">
        <v>1.25</v>
      </c>
      <c r="M358" s="11" t="s">
        <v>1376</v>
      </c>
      <c r="N358" s="11">
        <v>3</v>
      </c>
      <c r="O358" s="7" t="s">
        <v>223</v>
      </c>
      <c r="Q358" s="16">
        <v>1000</v>
      </c>
      <c r="R358" s="94">
        <f>ROUND((((SUBSTITUTE(SUBSTITUTE(G358,"U",""),"*","")*1000)/SUBSTITUTE(J358,"*",""))*100+(((SUBSTITUTE(SUBSTITUTE(G358,"U",""),"*","")*1000)/SUBSTITUTE(J358,"*",""))*100*((1/60)*Q358)/100)),0)*(L358)</f>
        <v>18.75</v>
      </c>
      <c r="S358" s="80" t="str">
        <f t="shared" si="6"/>
        <v>7+</v>
      </c>
      <c r="T358" s="29" t="s">
        <v>737</v>
      </c>
      <c r="U358" s="7" t="s">
        <v>720</v>
      </c>
      <c r="V358" s="7" t="s">
        <v>722</v>
      </c>
      <c r="W358" s="7" t="s">
        <v>732</v>
      </c>
      <c r="X358" s="7" t="s">
        <v>735</v>
      </c>
      <c r="Y358" s="83">
        <f>5-COUNTIF(T358:X358,"-")</f>
        <v>5</v>
      </c>
      <c r="AA358" s="75" t="s">
        <v>737</v>
      </c>
      <c r="AB358" s="75" t="s">
        <v>720</v>
      </c>
      <c r="AC358" s="75" t="s">
        <v>732</v>
      </c>
      <c r="AD358" s="75" t="s">
        <v>722</v>
      </c>
      <c r="AE358" s="75" t="s">
        <v>735</v>
      </c>
      <c r="AG358" s="42">
        <v>3</v>
      </c>
      <c r="AH358" s="42">
        <v>2</v>
      </c>
      <c r="AI358" s="42">
        <v>4</v>
      </c>
      <c r="AJ358" s="73" t="s">
        <v>270</v>
      </c>
      <c r="AK358" s="1" t="s">
        <v>270</v>
      </c>
      <c r="AL358" s="32">
        <v>4</v>
      </c>
      <c r="AM358" s="11">
        <v>2</v>
      </c>
      <c r="AN358" s="11">
        <v>6</v>
      </c>
      <c r="AO358" s="11" t="s">
        <v>270</v>
      </c>
      <c r="AP358" s="8" t="s">
        <v>270</v>
      </c>
      <c r="AQ358" s="89">
        <f>SUM(AL358:AO358)</f>
        <v>12</v>
      </c>
      <c r="AR358" s="85" t="str">
        <f>INDEX($AL$2:$AO$2,0,MATCH(MAX(AL358:AO358),AL358:AO358,0))&amp;"/"&amp;INDEX($AG$2:$AJ$2,0,MATCH(MAX(AG358:AJ358),AG358:AJ358,0))</f>
        <v>Sci/Sci</v>
      </c>
      <c r="AS358" s="238">
        <v>3</v>
      </c>
      <c r="AT358" s="197">
        <v>3</v>
      </c>
      <c r="AU358" s="197">
        <v>3</v>
      </c>
      <c r="AV358" s="198">
        <v>4</v>
      </c>
      <c r="AW358" s="19" t="str">
        <f>SUM(AT358:AV358)&amp;IF(ISBLANK(AX358),"","-1")</f>
        <v>10</v>
      </c>
      <c r="AX358" s="96"/>
      <c r="AY358" s="71">
        <v>12</v>
      </c>
      <c r="AZ358" s="11">
        <v>0.16</v>
      </c>
      <c r="BA358" s="243">
        <v>50</v>
      </c>
      <c r="BB358" s="30" t="s">
        <v>331</v>
      </c>
      <c r="BF358" s="54" t="s">
        <v>822</v>
      </c>
      <c r="BG358" s="246" t="s">
        <v>1873</v>
      </c>
      <c r="BJ358" s="23" t="s">
        <v>1802</v>
      </c>
      <c r="BK358" s="23" t="s">
        <v>1803</v>
      </c>
      <c r="BL358" s="23" t="s">
        <v>1804</v>
      </c>
      <c r="BM358" s="23" t="s">
        <v>1812</v>
      </c>
      <c r="BN358" s="79" t="s">
        <v>1866</v>
      </c>
      <c r="BS358" s="30" t="s">
        <v>1379</v>
      </c>
      <c r="BT358" s="31" t="s">
        <v>1378</v>
      </c>
      <c r="CC358" s="30" t="s">
        <v>41</v>
      </c>
      <c r="CD358" s="4" t="s">
        <v>333</v>
      </c>
      <c r="CE358" s="4" t="s">
        <v>315</v>
      </c>
      <c r="CF358" s="4" t="s">
        <v>497</v>
      </c>
      <c r="CT358" s="69"/>
    </row>
    <row r="359" spans="1:98" ht="26.1" customHeight="1">
      <c r="A359" s="62">
        <v>241</v>
      </c>
      <c r="B359" s="101" t="s">
        <v>1068</v>
      </c>
      <c r="C359" s="103" t="s">
        <v>1106</v>
      </c>
      <c r="D359" s="4" t="s">
        <v>1603</v>
      </c>
      <c r="E359" s="264" t="s">
        <v>210</v>
      </c>
      <c r="F359" s="196" t="s">
        <v>1383</v>
      </c>
      <c r="G359" s="8">
        <v>5</v>
      </c>
      <c r="H359" s="8" t="s">
        <v>1794</v>
      </c>
      <c r="I359" s="2" t="s">
        <v>563</v>
      </c>
      <c r="J359" s="38">
        <v>33000</v>
      </c>
      <c r="K359" s="7" t="s">
        <v>270</v>
      </c>
      <c r="L359" s="11">
        <v>1.375</v>
      </c>
      <c r="M359" s="11" t="s">
        <v>1376</v>
      </c>
      <c r="N359" s="11">
        <v>3</v>
      </c>
      <c r="O359" s="7" t="s">
        <v>223</v>
      </c>
      <c r="P359" s="11" t="s">
        <v>270</v>
      </c>
      <c r="Q359" s="16">
        <v>1000</v>
      </c>
      <c r="R359" s="94">
        <f>ROUND((((SUBSTITUTE(SUBSTITUTE(G359,"U",""),"*","")*1000)/SUBSTITUTE(J359,"*",""))*100+(((SUBSTITUTE(SUBSTITUTE(G359,"U",""),"*","")*1000)/SUBSTITUTE(J359,"*",""))*100*((1/60)*Q359)/100)),0)*(L359)</f>
        <v>24.75</v>
      </c>
      <c r="S359" s="80">
        <f t="shared" si="6"/>
        <v>7</v>
      </c>
      <c r="T359" s="29" t="s">
        <v>737</v>
      </c>
      <c r="U359" s="7" t="s">
        <v>720</v>
      </c>
      <c r="V359" s="7" t="s">
        <v>732</v>
      </c>
      <c r="W359" s="7" t="s">
        <v>729</v>
      </c>
      <c r="X359" s="7" t="s">
        <v>735</v>
      </c>
      <c r="Y359" s="83">
        <f>5-COUNTIF(T359:X359,"-")</f>
        <v>5</v>
      </c>
      <c r="AA359" s="75" t="s">
        <v>737</v>
      </c>
      <c r="AB359" s="75" t="s">
        <v>720</v>
      </c>
      <c r="AC359" s="75" t="s">
        <v>729</v>
      </c>
      <c r="AD359" s="75" t="s">
        <v>732</v>
      </c>
      <c r="AE359" s="75" t="s">
        <v>735</v>
      </c>
      <c r="AG359" s="42">
        <v>3</v>
      </c>
      <c r="AH359" s="42">
        <v>2</v>
      </c>
      <c r="AI359" s="42">
        <v>4</v>
      </c>
      <c r="AJ359" s="73">
        <v>2</v>
      </c>
      <c r="AK359" s="1" t="s">
        <v>270</v>
      </c>
      <c r="AL359" s="32">
        <v>4</v>
      </c>
      <c r="AM359" s="11">
        <v>2</v>
      </c>
      <c r="AN359" s="11">
        <v>4</v>
      </c>
      <c r="AO359" s="11">
        <v>2</v>
      </c>
      <c r="AP359" s="8" t="s">
        <v>270</v>
      </c>
      <c r="AQ359" s="89">
        <f>SUM(AL359:AO359)</f>
        <v>12</v>
      </c>
      <c r="AR359" s="85" t="str">
        <f>INDEX($AL$2:$AO$2,0,MATCH(MAX(AL359:AO359),AL359:AO359,0))&amp;"/"&amp;INDEX($AG$2:$AJ$2,0,MATCH(MAX(AG359:AJ359),AG359:AJ359,0))</f>
        <v>Tac/Sci</v>
      </c>
      <c r="AS359" s="238">
        <v>3</v>
      </c>
      <c r="AT359" s="197">
        <v>4</v>
      </c>
      <c r="AU359" s="197">
        <v>2</v>
      </c>
      <c r="AV359" s="198">
        <v>4</v>
      </c>
      <c r="AW359" s="19" t="str">
        <f>SUM(AT359:AV359)&amp;IF(ISBLANK(AX359),"","-1")</f>
        <v>10-1</v>
      </c>
      <c r="AX359" s="202" t="s">
        <v>1817</v>
      </c>
      <c r="AY359" s="71">
        <v>12</v>
      </c>
      <c r="AZ359" s="11">
        <v>0.16</v>
      </c>
      <c r="BA359" s="243">
        <v>50</v>
      </c>
      <c r="BB359" s="30" t="s">
        <v>331</v>
      </c>
      <c r="BF359" s="20" t="s">
        <v>17</v>
      </c>
      <c r="BK359" s="23"/>
      <c r="BL359" s="23"/>
      <c r="BM359" s="23"/>
      <c r="BS359" s="23"/>
      <c r="BT359" s="31" t="s">
        <v>1378</v>
      </c>
      <c r="CC359" s="30" t="s">
        <v>41</v>
      </c>
      <c r="CD359" s="4" t="s">
        <v>333</v>
      </c>
      <c r="CE359" s="4" t="s">
        <v>315</v>
      </c>
      <c r="CF359" s="4" t="s">
        <v>497</v>
      </c>
      <c r="CT359" s="69"/>
    </row>
    <row r="360" spans="1:98" ht="26.1" customHeight="1">
      <c r="A360" s="184">
        <v>241.2</v>
      </c>
      <c r="B360" s="101" t="s">
        <v>1068</v>
      </c>
      <c r="C360" s="103" t="s">
        <v>1106</v>
      </c>
      <c r="D360" s="191" t="s">
        <v>1603</v>
      </c>
      <c r="E360" s="265" t="s">
        <v>210</v>
      </c>
      <c r="F360" s="184" t="s">
        <v>1383</v>
      </c>
      <c r="G360" s="187" t="s">
        <v>1876</v>
      </c>
      <c r="H360" s="187" t="s">
        <v>1782</v>
      </c>
      <c r="I360" s="2" t="s">
        <v>563</v>
      </c>
      <c r="J360" s="193">
        <v>44000</v>
      </c>
      <c r="K360" s="7" t="s">
        <v>270</v>
      </c>
      <c r="L360" s="11">
        <v>1.375</v>
      </c>
      <c r="M360" s="11" t="s">
        <v>1376</v>
      </c>
      <c r="N360" s="11">
        <v>3</v>
      </c>
      <c r="O360" s="7" t="s">
        <v>223</v>
      </c>
      <c r="Q360" s="16">
        <v>1000</v>
      </c>
      <c r="R360" s="94">
        <f>ROUND((((SUBSTITUTE(SUBSTITUTE(G360,"U",""),"*","")*1000)/SUBSTITUTE(J360,"*",""))*100+(((SUBSTITUTE(SUBSTITUTE(G360,"U",""),"*","")*1000)/SUBSTITUTE(J360,"*",""))*100*((1/60)*Q360)/100)),0)*(L360)</f>
        <v>17.875</v>
      </c>
      <c r="S360" s="80" t="str">
        <f t="shared" si="6"/>
        <v>7+</v>
      </c>
      <c r="T360" s="29" t="s">
        <v>737</v>
      </c>
      <c r="U360" s="7" t="s">
        <v>720</v>
      </c>
      <c r="V360" s="7" t="s">
        <v>732</v>
      </c>
      <c r="W360" s="7" t="s">
        <v>729</v>
      </c>
      <c r="X360" s="7" t="s">
        <v>735</v>
      </c>
      <c r="Y360" s="83">
        <f>5-COUNTIF(T360:X360,"-")</f>
        <v>5</v>
      </c>
      <c r="AA360" s="75" t="s">
        <v>737</v>
      </c>
      <c r="AB360" s="75" t="s">
        <v>720</v>
      </c>
      <c r="AC360" s="75" t="s">
        <v>729</v>
      </c>
      <c r="AD360" s="75" t="s">
        <v>732</v>
      </c>
      <c r="AE360" s="75" t="s">
        <v>735</v>
      </c>
      <c r="AG360" s="42">
        <v>3</v>
      </c>
      <c r="AH360" s="42">
        <v>2</v>
      </c>
      <c r="AI360" s="42">
        <v>4</v>
      </c>
      <c r="AJ360" s="73">
        <v>2</v>
      </c>
      <c r="AK360" s="1" t="s">
        <v>270</v>
      </c>
      <c r="AL360" s="32">
        <v>4</v>
      </c>
      <c r="AM360" s="11">
        <v>2</v>
      </c>
      <c r="AN360" s="11">
        <v>4</v>
      </c>
      <c r="AO360" s="11">
        <v>2</v>
      </c>
      <c r="AP360" s="8" t="s">
        <v>270</v>
      </c>
      <c r="AQ360" s="89">
        <f>SUM(AL360:AO360)</f>
        <v>12</v>
      </c>
      <c r="AR360" s="85" t="str">
        <f>INDEX($AL$2:$AO$2,0,MATCH(MAX(AL360:AO360),AL360:AO360,0))&amp;"/"&amp;INDEX($AG$2:$AJ$2,0,MATCH(MAX(AG360:AJ360),AG360:AJ360,0))</f>
        <v>Tac/Sci</v>
      </c>
      <c r="AS360" s="238">
        <v>3</v>
      </c>
      <c r="AT360" s="197">
        <v>4</v>
      </c>
      <c r="AU360" s="197">
        <v>2</v>
      </c>
      <c r="AV360" s="198">
        <v>5</v>
      </c>
      <c r="AW360" s="19" t="str">
        <f>SUM(AT360:AV360)&amp;IF(ISBLANK(AX360),"","-1")</f>
        <v>11-1</v>
      </c>
      <c r="AX360" s="202" t="s">
        <v>1817</v>
      </c>
      <c r="AY360" s="71">
        <v>12</v>
      </c>
      <c r="AZ360" s="11">
        <v>0.16</v>
      </c>
      <c r="BA360" s="243">
        <v>50</v>
      </c>
      <c r="BB360" s="30" t="s">
        <v>331</v>
      </c>
      <c r="BF360" s="20" t="s">
        <v>1874</v>
      </c>
      <c r="BG360" s="247" t="s">
        <v>1869</v>
      </c>
      <c r="BJ360" s="23" t="s">
        <v>1802</v>
      </c>
      <c r="BK360" s="23" t="s">
        <v>1803</v>
      </c>
      <c r="BL360" s="23" t="s">
        <v>1804</v>
      </c>
      <c r="BM360" s="23" t="s">
        <v>1812</v>
      </c>
      <c r="BN360" s="79" t="s">
        <v>1866</v>
      </c>
      <c r="BS360" s="23"/>
      <c r="BT360" s="31" t="s">
        <v>1378</v>
      </c>
      <c r="CC360" s="30" t="s">
        <v>41</v>
      </c>
      <c r="CD360" s="4" t="s">
        <v>333</v>
      </c>
      <c r="CE360" s="4" t="s">
        <v>315</v>
      </c>
      <c r="CF360" s="4" t="s">
        <v>497</v>
      </c>
      <c r="CT360" s="69"/>
    </row>
    <row r="361" spans="1:98" ht="26.1" customHeight="1">
      <c r="A361" s="62">
        <v>242</v>
      </c>
      <c r="B361" s="101" t="s">
        <v>1069</v>
      </c>
      <c r="C361" s="103" t="s">
        <v>1107</v>
      </c>
      <c r="D361" s="4" t="s">
        <v>1602</v>
      </c>
      <c r="E361" s="264" t="s">
        <v>210</v>
      </c>
      <c r="F361" s="196" t="s">
        <v>1383</v>
      </c>
      <c r="G361" s="8">
        <v>5</v>
      </c>
      <c r="H361" s="8" t="s">
        <v>1794</v>
      </c>
      <c r="I361" s="2" t="s">
        <v>563</v>
      </c>
      <c r="J361" s="38">
        <v>33000</v>
      </c>
      <c r="K361" s="7" t="s">
        <v>270</v>
      </c>
      <c r="L361" s="11">
        <v>1.375</v>
      </c>
      <c r="M361" s="11" t="s">
        <v>1376</v>
      </c>
      <c r="N361" s="11">
        <v>3</v>
      </c>
      <c r="O361" s="7" t="s">
        <v>223</v>
      </c>
      <c r="P361" s="11" t="s">
        <v>270</v>
      </c>
      <c r="Q361" s="16">
        <v>1000</v>
      </c>
      <c r="R361" s="94">
        <f>ROUND((((SUBSTITUTE(SUBSTITUTE(G361,"U",""),"*","")*1000)/SUBSTITUTE(J361,"*",""))*100+(((SUBSTITUTE(SUBSTITUTE(G361,"U",""),"*","")*1000)/SUBSTITUTE(J361,"*",""))*100*((1/60)*Q361)/100)),0)*(L361)</f>
        <v>24.75</v>
      </c>
      <c r="S361" s="80">
        <f t="shared" si="6"/>
        <v>7</v>
      </c>
      <c r="T361" s="29" t="s">
        <v>737</v>
      </c>
      <c r="U361" s="7" t="s">
        <v>720</v>
      </c>
      <c r="V361" s="7" t="s">
        <v>732</v>
      </c>
      <c r="W361" s="7" t="s">
        <v>729</v>
      </c>
      <c r="X361" s="7" t="s">
        <v>735</v>
      </c>
      <c r="Y361" s="83">
        <f>5-COUNTIF(T361:X361,"-")</f>
        <v>5</v>
      </c>
      <c r="AA361" s="75" t="s">
        <v>737</v>
      </c>
      <c r="AB361" s="75" t="s">
        <v>720</v>
      </c>
      <c r="AC361" s="75" t="s">
        <v>729</v>
      </c>
      <c r="AD361" s="75" t="s">
        <v>732</v>
      </c>
      <c r="AE361" s="75" t="s">
        <v>735</v>
      </c>
      <c r="AG361" s="42">
        <v>3</v>
      </c>
      <c r="AH361" s="42">
        <v>2</v>
      </c>
      <c r="AI361" s="42">
        <v>4</v>
      </c>
      <c r="AJ361" s="73">
        <v>2</v>
      </c>
      <c r="AK361" s="1" t="s">
        <v>270</v>
      </c>
      <c r="AL361" s="32">
        <v>4</v>
      </c>
      <c r="AM361" s="11">
        <v>2</v>
      </c>
      <c r="AN361" s="11">
        <v>4</v>
      </c>
      <c r="AO361" s="11">
        <v>2</v>
      </c>
      <c r="AP361" s="8" t="s">
        <v>270</v>
      </c>
      <c r="AQ361" s="89">
        <f>SUM(AL361:AO361)</f>
        <v>12</v>
      </c>
      <c r="AR361" s="85" t="str">
        <f>INDEX($AL$2:$AO$2,0,MATCH(MAX(AL361:AO361),AL361:AO361,0))&amp;"/"&amp;INDEX($AG$2:$AJ$2,0,MATCH(MAX(AG361:AJ361),AG361:AJ361,0))</f>
        <v>Tac/Sci</v>
      </c>
      <c r="AS361" s="238">
        <v>3</v>
      </c>
      <c r="AT361" s="197">
        <v>3</v>
      </c>
      <c r="AU361" s="197">
        <v>3</v>
      </c>
      <c r="AV361" s="198">
        <v>4</v>
      </c>
      <c r="AW361" s="19" t="str">
        <f>SUM(AT361:AV361)&amp;IF(ISBLANK(AX361),"","-1")</f>
        <v>10-1</v>
      </c>
      <c r="AX361" s="202" t="s">
        <v>1818</v>
      </c>
      <c r="AY361" s="71">
        <v>12</v>
      </c>
      <c r="AZ361" s="11">
        <v>0.16</v>
      </c>
      <c r="BA361" s="243">
        <v>50</v>
      </c>
      <c r="BB361" s="30" t="s">
        <v>331</v>
      </c>
      <c r="BF361" s="20" t="s">
        <v>17</v>
      </c>
      <c r="BK361" s="23"/>
      <c r="BL361" s="23"/>
      <c r="BM361" s="23"/>
      <c r="BS361" s="23"/>
      <c r="BT361" s="31" t="s">
        <v>1378</v>
      </c>
      <c r="CC361" s="30" t="s">
        <v>41</v>
      </c>
      <c r="CD361" s="4" t="s">
        <v>333</v>
      </c>
      <c r="CE361" s="4" t="s">
        <v>315</v>
      </c>
      <c r="CF361" s="4" t="s">
        <v>497</v>
      </c>
      <c r="CI361" s="2"/>
      <c r="CT361" s="69"/>
    </row>
    <row r="362" spans="1:98" ht="26.1" customHeight="1">
      <c r="A362" s="184">
        <v>242.2</v>
      </c>
      <c r="B362" s="101" t="s">
        <v>1069</v>
      </c>
      <c r="C362" s="103" t="s">
        <v>1107</v>
      </c>
      <c r="D362" s="191" t="s">
        <v>1602</v>
      </c>
      <c r="E362" s="265" t="s">
        <v>210</v>
      </c>
      <c r="F362" s="184" t="s">
        <v>1383</v>
      </c>
      <c r="G362" s="187" t="s">
        <v>1876</v>
      </c>
      <c r="H362" s="187" t="s">
        <v>1782</v>
      </c>
      <c r="I362" s="2" t="s">
        <v>563</v>
      </c>
      <c r="J362" s="193">
        <v>44000</v>
      </c>
      <c r="K362" s="7" t="s">
        <v>270</v>
      </c>
      <c r="L362" s="11">
        <v>1.375</v>
      </c>
      <c r="M362" s="11" t="s">
        <v>1376</v>
      </c>
      <c r="N362" s="11">
        <v>3</v>
      </c>
      <c r="O362" s="7" t="s">
        <v>223</v>
      </c>
      <c r="Q362" s="16">
        <v>1000</v>
      </c>
      <c r="R362" s="94">
        <f>ROUND((((SUBSTITUTE(SUBSTITUTE(G362,"U",""),"*","")*1000)/SUBSTITUTE(J362,"*",""))*100+(((SUBSTITUTE(SUBSTITUTE(G362,"U",""),"*","")*1000)/SUBSTITUTE(J362,"*",""))*100*((1/60)*Q362)/100)),0)*(L362)</f>
        <v>17.875</v>
      </c>
      <c r="S362" s="80" t="str">
        <f t="shared" si="6"/>
        <v>7+</v>
      </c>
      <c r="T362" s="29" t="s">
        <v>737</v>
      </c>
      <c r="U362" s="7" t="s">
        <v>720</v>
      </c>
      <c r="V362" s="7" t="s">
        <v>732</v>
      </c>
      <c r="W362" s="7" t="s">
        <v>729</v>
      </c>
      <c r="X362" s="7" t="s">
        <v>735</v>
      </c>
      <c r="Y362" s="83">
        <f>5-COUNTIF(T362:X362,"-")</f>
        <v>5</v>
      </c>
      <c r="AA362" s="75" t="s">
        <v>737</v>
      </c>
      <c r="AB362" s="75" t="s">
        <v>720</v>
      </c>
      <c r="AC362" s="75" t="s">
        <v>729</v>
      </c>
      <c r="AD362" s="75" t="s">
        <v>732</v>
      </c>
      <c r="AE362" s="75" t="s">
        <v>735</v>
      </c>
      <c r="AG362" s="42">
        <v>3</v>
      </c>
      <c r="AH362" s="42">
        <v>2</v>
      </c>
      <c r="AI362" s="42">
        <v>4</v>
      </c>
      <c r="AJ362" s="73">
        <v>2</v>
      </c>
      <c r="AK362" s="1" t="s">
        <v>270</v>
      </c>
      <c r="AL362" s="32">
        <v>4</v>
      </c>
      <c r="AM362" s="11">
        <v>2</v>
      </c>
      <c r="AN362" s="11">
        <v>4</v>
      </c>
      <c r="AO362" s="11">
        <v>2</v>
      </c>
      <c r="AP362" s="8" t="s">
        <v>270</v>
      </c>
      <c r="AQ362" s="89">
        <f>SUM(AL362:AO362)</f>
        <v>12</v>
      </c>
      <c r="AR362" s="85" t="str">
        <f>INDEX($AL$2:$AO$2,0,MATCH(MAX(AL362:AO362),AL362:AO362,0))&amp;"/"&amp;INDEX($AG$2:$AJ$2,0,MATCH(MAX(AG362:AJ362),AG362:AJ362,0))</f>
        <v>Tac/Sci</v>
      </c>
      <c r="AS362" s="238">
        <v>3</v>
      </c>
      <c r="AT362" s="197">
        <v>4</v>
      </c>
      <c r="AU362" s="197">
        <v>3</v>
      </c>
      <c r="AV362" s="198">
        <v>4</v>
      </c>
      <c r="AW362" s="19" t="str">
        <f>SUM(AT362:AV362)&amp;IF(ISBLANK(AX362),"","-1")</f>
        <v>11-1</v>
      </c>
      <c r="AX362" s="202" t="s">
        <v>1818</v>
      </c>
      <c r="AY362" s="71">
        <v>12</v>
      </c>
      <c r="AZ362" s="11">
        <v>0.16</v>
      </c>
      <c r="BA362" s="243">
        <v>50</v>
      </c>
      <c r="BB362" s="30" t="s">
        <v>331</v>
      </c>
      <c r="BF362" s="20" t="s">
        <v>1874</v>
      </c>
      <c r="BG362" s="247" t="s">
        <v>1869</v>
      </c>
      <c r="BJ362" s="23" t="s">
        <v>1802</v>
      </c>
      <c r="BK362" s="23" t="s">
        <v>1803</v>
      </c>
      <c r="BL362" s="23" t="s">
        <v>1804</v>
      </c>
      <c r="BM362" s="23" t="s">
        <v>1812</v>
      </c>
      <c r="BN362" s="79" t="s">
        <v>1866</v>
      </c>
      <c r="BS362" s="23"/>
      <c r="BT362" s="31" t="s">
        <v>1378</v>
      </c>
      <c r="CC362" s="30" t="s">
        <v>41</v>
      </c>
      <c r="CD362" s="4" t="s">
        <v>333</v>
      </c>
      <c r="CE362" s="4" t="s">
        <v>315</v>
      </c>
      <c r="CF362" s="4" t="s">
        <v>497</v>
      </c>
      <c r="CI362" s="2"/>
      <c r="CT362" s="69"/>
    </row>
    <row r="363" spans="1:98" ht="26.1" customHeight="1">
      <c r="A363" s="62">
        <v>243</v>
      </c>
      <c r="B363" s="101" t="s">
        <v>1070</v>
      </c>
      <c r="C363" s="103" t="s">
        <v>1108</v>
      </c>
      <c r="D363" s="4" t="s">
        <v>1601</v>
      </c>
      <c r="E363" s="264" t="s">
        <v>210</v>
      </c>
      <c r="F363" s="196" t="s">
        <v>1383</v>
      </c>
      <c r="G363" s="8">
        <v>5</v>
      </c>
      <c r="H363" s="8" t="s">
        <v>1794</v>
      </c>
      <c r="I363" s="2" t="s">
        <v>563</v>
      </c>
      <c r="J363" s="38">
        <v>33000</v>
      </c>
      <c r="K363" s="7" t="s">
        <v>270</v>
      </c>
      <c r="L363" s="11">
        <v>1.375</v>
      </c>
      <c r="M363" s="11" t="s">
        <v>1376</v>
      </c>
      <c r="N363" s="11">
        <v>3</v>
      </c>
      <c r="O363" s="7" t="s">
        <v>223</v>
      </c>
      <c r="P363" s="11" t="s">
        <v>270</v>
      </c>
      <c r="Q363" s="16">
        <v>1000</v>
      </c>
      <c r="R363" s="94">
        <f>ROUND((((SUBSTITUTE(SUBSTITUTE(G363,"U",""),"*","")*1000)/SUBSTITUTE(J363,"*",""))*100+(((SUBSTITUTE(SUBSTITUTE(G363,"U",""),"*","")*1000)/SUBSTITUTE(J363,"*",""))*100*((1/60)*Q363)/100)),0)*(L363)</f>
        <v>24.75</v>
      </c>
      <c r="S363" s="80">
        <f t="shared" si="6"/>
        <v>7</v>
      </c>
      <c r="T363" s="29" t="s">
        <v>737</v>
      </c>
      <c r="U363" s="7" t="s">
        <v>720</v>
      </c>
      <c r="V363" s="7" t="s">
        <v>732</v>
      </c>
      <c r="W363" s="7" t="s">
        <v>729</v>
      </c>
      <c r="X363" s="7" t="s">
        <v>735</v>
      </c>
      <c r="Y363" s="83">
        <f>5-COUNTIF(T363:X363,"-")</f>
        <v>5</v>
      </c>
      <c r="AA363" s="75" t="s">
        <v>737</v>
      </c>
      <c r="AB363" s="75" t="s">
        <v>720</v>
      </c>
      <c r="AC363" s="75" t="s">
        <v>732</v>
      </c>
      <c r="AD363" s="75" t="s">
        <v>729</v>
      </c>
      <c r="AE363" s="75" t="s">
        <v>735</v>
      </c>
      <c r="AG363" s="42">
        <v>3</v>
      </c>
      <c r="AH363" s="42">
        <v>2</v>
      </c>
      <c r="AI363" s="42">
        <v>4</v>
      </c>
      <c r="AJ363" s="73">
        <v>2</v>
      </c>
      <c r="AK363" s="1" t="s">
        <v>270</v>
      </c>
      <c r="AL363" s="32">
        <v>4</v>
      </c>
      <c r="AM363" s="11">
        <v>2</v>
      </c>
      <c r="AN363" s="11">
        <v>4</v>
      </c>
      <c r="AO363" s="11">
        <v>2</v>
      </c>
      <c r="AP363" s="8" t="s">
        <v>270</v>
      </c>
      <c r="AQ363" s="89">
        <f>SUM(AL363:AO363)</f>
        <v>12</v>
      </c>
      <c r="AR363" s="85" t="str">
        <f>INDEX($AL$2:$AO$2,0,MATCH(MAX(AL363:AO363),AL363:AO363,0))&amp;"/"&amp;INDEX($AG$2:$AJ$2,0,MATCH(MAX(AG363:AJ363),AG363:AJ363,0))</f>
        <v>Tac/Sci</v>
      </c>
      <c r="AS363" s="238">
        <v>3</v>
      </c>
      <c r="AT363" s="197">
        <v>3</v>
      </c>
      <c r="AU363" s="197">
        <v>2</v>
      </c>
      <c r="AV363" s="198">
        <v>5</v>
      </c>
      <c r="AW363" s="19" t="str">
        <f>SUM(AT363:AV363)&amp;IF(ISBLANK(AX363),"","-1")</f>
        <v>10-1</v>
      </c>
      <c r="AX363" s="202" t="s">
        <v>1819</v>
      </c>
      <c r="AY363" s="71">
        <v>12</v>
      </c>
      <c r="AZ363" s="11">
        <v>0.16</v>
      </c>
      <c r="BA363" s="243">
        <v>50</v>
      </c>
      <c r="BB363" s="30" t="s">
        <v>331</v>
      </c>
      <c r="BF363" s="20" t="s">
        <v>17</v>
      </c>
      <c r="BK363" s="23"/>
      <c r="BL363" s="23"/>
      <c r="BM363" s="23"/>
      <c r="BS363" s="23"/>
      <c r="BT363" s="31" t="s">
        <v>1378</v>
      </c>
      <c r="CC363" s="30" t="s">
        <v>41</v>
      </c>
      <c r="CD363" s="4" t="s">
        <v>333</v>
      </c>
      <c r="CE363" s="4" t="s">
        <v>315</v>
      </c>
      <c r="CF363" s="4" t="s">
        <v>497</v>
      </c>
      <c r="CI363" s="2"/>
      <c r="CT363" s="69"/>
    </row>
    <row r="364" spans="1:98" ht="26.1" customHeight="1">
      <c r="A364" s="184">
        <v>243.2</v>
      </c>
      <c r="B364" s="101" t="s">
        <v>1070</v>
      </c>
      <c r="C364" s="103" t="s">
        <v>1108</v>
      </c>
      <c r="D364" s="191" t="s">
        <v>1601</v>
      </c>
      <c r="E364" s="265" t="s">
        <v>210</v>
      </c>
      <c r="F364" s="184" t="s">
        <v>1383</v>
      </c>
      <c r="G364" s="187" t="s">
        <v>1876</v>
      </c>
      <c r="H364" s="187" t="s">
        <v>1782</v>
      </c>
      <c r="I364" s="2" t="s">
        <v>563</v>
      </c>
      <c r="J364" s="193">
        <v>44000</v>
      </c>
      <c r="K364" s="7" t="s">
        <v>270</v>
      </c>
      <c r="L364" s="11">
        <v>1.375</v>
      </c>
      <c r="M364" s="11" t="s">
        <v>1376</v>
      </c>
      <c r="N364" s="11">
        <v>3</v>
      </c>
      <c r="O364" s="7" t="s">
        <v>223</v>
      </c>
      <c r="Q364" s="16">
        <v>1000</v>
      </c>
      <c r="R364" s="94">
        <f>ROUND((((SUBSTITUTE(SUBSTITUTE(G364,"U",""),"*","")*1000)/SUBSTITUTE(J364,"*",""))*100+(((SUBSTITUTE(SUBSTITUTE(G364,"U",""),"*","")*1000)/SUBSTITUTE(J364,"*",""))*100*((1/60)*Q364)/100)),0)*(L364)</f>
        <v>17.875</v>
      </c>
      <c r="S364" s="80" t="str">
        <f t="shared" si="6"/>
        <v>7+</v>
      </c>
      <c r="T364" s="29" t="s">
        <v>737</v>
      </c>
      <c r="U364" s="7" t="s">
        <v>720</v>
      </c>
      <c r="V364" s="7" t="s">
        <v>732</v>
      </c>
      <c r="W364" s="7" t="s">
        <v>729</v>
      </c>
      <c r="X364" s="7" t="s">
        <v>735</v>
      </c>
      <c r="Y364" s="83">
        <f>5-COUNTIF(T364:X364,"-")</f>
        <v>5</v>
      </c>
      <c r="AA364" s="75" t="s">
        <v>737</v>
      </c>
      <c r="AB364" s="75" t="s">
        <v>720</v>
      </c>
      <c r="AC364" s="75" t="s">
        <v>732</v>
      </c>
      <c r="AD364" s="75" t="s">
        <v>729</v>
      </c>
      <c r="AE364" s="75" t="s">
        <v>735</v>
      </c>
      <c r="AG364" s="42">
        <v>3</v>
      </c>
      <c r="AH364" s="42">
        <v>2</v>
      </c>
      <c r="AI364" s="42">
        <v>4</v>
      </c>
      <c r="AJ364" s="73">
        <v>2</v>
      </c>
      <c r="AK364" s="1" t="s">
        <v>270</v>
      </c>
      <c r="AL364" s="32">
        <v>4</v>
      </c>
      <c r="AM364" s="11">
        <v>2</v>
      </c>
      <c r="AN364" s="11">
        <v>4</v>
      </c>
      <c r="AO364" s="11">
        <v>2</v>
      </c>
      <c r="AP364" s="8" t="s">
        <v>270</v>
      </c>
      <c r="AQ364" s="89">
        <f>SUM(AL364:AO364)</f>
        <v>12</v>
      </c>
      <c r="AR364" s="85" t="str">
        <f>INDEX($AL$2:$AO$2,0,MATCH(MAX(AL364:AO364),AL364:AO364,0))&amp;"/"&amp;INDEX($AG$2:$AJ$2,0,MATCH(MAX(AG364:AJ364),AG364:AJ364,0))</f>
        <v>Tac/Sci</v>
      </c>
      <c r="AS364" s="238">
        <v>3</v>
      </c>
      <c r="AT364" s="197">
        <v>3</v>
      </c>
      <c r="AU364" s="197">
        <v>3</v>
      </c>
      <c r="AV364" s="198">
        <v>5</v>
      </c>
      <c r="AW364" s="19" t="str">
        <f>SUM(AT364:AV364)&amp;IF(ISBLANK(AX364),"","-1")</f>
        <v>11-1</v>
      </c>
      <c r="AX364" s="202" t="s">
        <v>1819</v>
      </c>
      <c r="AY364" s="71">
        <v>12</v>
      </c>
      <c r="AZ364" s="11">
        <v>0.16</v>
      </c>
      <c r="BA364" s="243">
        <v>50</v>
      </c>
      <c r="BB364" s="30" t="s">
        <v>331</v>
      </c>
      <c r="BF364" s="20" t="s">
        <v>1874</v>
      </c>
      <c r="BG364" s="247" t="s">
        <v>1869</v>
      </c>
      <c r="BJ364" s="23" t="s">
        <v>1802</v>
      </c>
      <c r="BK364" s="23" t="s">
        <v>1803</v>
      </c>
      <c r="BL364" s="23" t="s">
        <v>1804</v>
      </c>
      <c r="BM364" s="23" t="s">
        <v>1812</v>
      </c>
      <c r="BN364" s="79" t="s">
        <v>1866</v>
      </c>
      <c r="BS364" s="23"/>
      <c r="BT364" s="31" t="s">
        <v>1378</v>
      </c>
      <c r="CC364" s="30" t="s">
        <v>41</v>
      </c>
      <c r="CD364" s="4" t="s">
        <v>333</v>
      </c>
      <c r="CE364" s="4" t="s">
        <v>315</v>
      </c>
      <c r="CF364" s="4" t="s">
        <v>497</v>
      </c>
      <c r="CI364" s="2"/>
      <c r="CT364" s="69"/>
    </row>
    <row r="365" spans="1:98" ht="26.1" customHeight="1">
      <c r="A365" s="62">
        <v>244</v>
      </c>
      <c r="B365" s="101" t="s">
        <v>1088</v>
      </c>
      <c r="C365" s="103" t="s">
        <v>1109</v>
      </c>
      <c r="D365" s="4" t="s">
        <v>1609</v>
      </c>
      <c r="E365" s="264" t="s">
        <v>221</v>
      </c>
      <c r="F365" s="196" t="s">
        <v>1400</v>
      </c>
      <c r="G365" s="8">
        <v>5</v>
      </c>
      <c r="H365" s="8" t="s">
        <v>1786</v>
      </c>
      <c r="I365" s="2" t="s">
        <v>55</v>
      </c>
      <c r="J365" s="38">
        <v>28500</v>
      </c>
      <c r="K365" s="7" t="s">
        <v>270</v>
      </c>
      <c r="L365" s="11">
        <v>1.25</v>
      </c>
      <c r="M365" s="11" t="s">
        <v>1376</v>
      </c>
      <c r="N365" s="11">
        <v>3</v>
      </c>
      <c r="O365" s="7" t="s">
        <v>223</v>
      </c>
      <c r="P365" s="11" t="s">
        <v>270</v>
      </c>
      <c r="Q365" s="16">
        <v>600</v>
      </c>
      <c r="R365" s="94">
        <f>ROUND((((SUBSTITUTE(SUBSTITUTE(G365,"U",""),"*","")*1000)/SUBSTITUTE(J365,"*",""))*100+(((SUBSTITUTE(SUBSTITUTE(G365,"U",""),"*","")*1000)/SUBSTITUTE(J365,"*",""))*100*((1/60)*Q365)/100)),0)*(L365)</f>
        <v>23.75</v>
      </c>
      <c r="S365" s="80">
        <f t="shared" si="6"/>
        <v>7</v>
      </c>
      <c r="T365" s="29" t="s">
        <v>720</v>
      </c>
      <c r="U365" s="7" t="s">
        <v>735</v>
      </c>
      <c r="V365" s="7" t="s">
        <v>732</v>
      </c>
      <c r="W365" s="7" t="s">
        <v>737</v>
      </c>
      <c r="X365" s="7" t="s">
        <v>722</v>
      </c>
      <c r="Y365" s="83">
        <f>5-COUNTIF(T365:X365,"-")</f>
        <v>5</v>
      </c>
      <c r="AA365" s="75" t="s">
        <v>737</v>
      </c>
      <c r="AB365" s="75" t="s">
        <v>720</v>
      </c>
      <c r="AC365" s="75" t="s">
        <v>732</v>
      </c>
      <c r="AD365" s="75" t="s">
        <v>722</v>
      </c>
      <c r="AE365" s="75" t="s">
        <v>735</v>
      </c>
      <c r="AG365" s="42">
        <v>3</v>
      </c>
      <c r="AH365" s="42">
        <v>2</v>
      </c>
      <c r="AI365" s="42">
        <v>4</v>
      </c>
      <c r="AJ365" s="73" t="s">
        <v>270</v>
      </c>
      <c r="AK365" s="1" t="s">
        <v>270</v>
      </c>
      <c r="AL365" s="32">
        <v>4</v>
      </c>
      <c r="AM365" s="11">
        <v>2</v>
      </c>
      <c r="AN365" s="11">
        <v>6</v>
      </c>
      <c r="AO365" s="11" t="s">
        <v>270</v>
      </c>
      <c r="AP365" s="8" t="s">
        <v>270</v>
      </c>
      <c r="AQ365" s="89">
        <f>SUM(AL365:AO365)</f>
        <v>12</v>
      </c>
      <c r="AR365" s="85" t="str">
        <f>INDEX($AL$2:$AO$2,0,MATCH(MAX(AL365:AO365),AL365:AO365,0))&amp;"/"&amp;INDEX($AG$2:$AJ$2,0,MATCH(MAX(AG365:AJ365),AG365:AJ365,0))</f>
        <v>Sci/Sci</v>
      </c>
      <c r="AS365" s="238">
        <v>3</v>
      </c>
      <c r="AT365" s="197">
        <v>3</v>
      </c>
      <c r="AU365" s="197">
        <v>2</v>
      </c>
      <c r="AV365" s="198">
        <v>4</v>
      </c>
      <c r="AW365" s="19" t="str">
        <f>SUM(AT365:AV365)&amp;IF(ISBLANK(AX365),"","-1")</f>
        <v>9</v>
      </c>
      <c r="AX365" s="96"/>
      <c r="AY365" s="71">
        <v>12</v>
      </c>
      <c r="AZ365" s="11">
        <v>0.16</v>
      </c>
      <c r="BA365" s="243">
        <v>50</v>
      </c>
      <c r="BB365" s="30" t="s">
        <v>331</v>
      </c>
      <c r="BF365" s="54" t="s">
        <v>822</v>
      </c>
      <c r="BG365" s="246" t="s">
        <v>1402</v>
      </c>
      <c r="BK365" s="23"/>
      <c r="BL365" s="23"/>
      <c r="BM365" s="23"/>
      <c r="BS365" s="30" t="s">
        <v>1401</v>
      </c>
      <c r="BT365" s="31" t="s">
        <v>1378</v>
      </c>
      <c r="CC365" s="30" t="s">
        <v>654</v>
      </c>
      <c r="CD365" s="4" t="s">
        <v>333</v>
      </c>
      <c r="CE365" s="4" t="s">
        <v>315</v>
      </c>
      <c r="CF365" s="4" t="s">
        <v>497</v>
      </c>
      <c r="CI365" s="2"/>
      <c r="CT365" s="69"/>
    </row>
    <row r="366" spans="1:98" ht="26.1" customHeight="1">
      <c r="A366" s="184">
        <v>244.2</v>
      </c>
      <c r="B366" s="101" t="s">
        <v>1088</v>
      </c>
      <c r="C366" s="103" t="s">
        <v>1109</v>
      </c>
      <c r="D366" s="191" t="s">
        <v>1609</v>
      </c>
      <c r="E366" s="265" t="s">
        <v>221</v>
      </c>
      <c r="F366" s="184" t="s">
        <v>1400</v>
      </c>
      <c r="G366" s="187" t="s">
        <v>1876</v>
      </c>
      <c r="H366" s="187" t="s">
        <v>1782</v>
      </c>
      <c r="I366" s="2" t="s">
        <v>55</v>
      </c>
      <c r="J366" s="38">
        <v>38000</v>
      </c>
      <c r="K366" s="7" t="s">
        <v>270</v>
      </c>
      <c r="L366" s="11">
        <v>1.25</v>
      </c>
      <c r="M366" s="11" t="s">
        <v>1376</v>
      </c>
      <c r="N366" s="11">
        <v>3</v>
      </c>
      <c r="O366" s="7" t="s">
        <v>223</v>
      </c>
      <c r="Q366" s="16">
        <v>600</v>
      </c>
      <c r="R366" s="94">
        <f>ROUND((((SUBSTITUTE(SUBSTITUTE(G366,"U",""),"*","")*1000)/SUBSTITUTE(J366,"*",""))*100+(((SUBSTITUTE(SUBSTITUTE(G366,"U",""),"*","")*1000)/SUBSTITUTE(J366,"*",""))*100*((1/60)*Q366)/100)),0)*(L366)</f>
        <v>17.5</v>
      </c>
      <c r="S366" s="80" t="str">
        <f t="shared" si="6"/>
        <v>7+</v>
      </c>
      <c r="T366" s="29" t="s">
        <v>720</v>
      </c>
      <c r="U366" s="7" t="s">
        <v>735</v>
      </c>
      <c r="V366" s="7" t="s">
        <v>732</v>
      </c>
      <c r="W366" s="7" t="s">
        <v>737</v>
      </c>
      <c r="X366" s="7" t="s">
        <v>722</v>
      </c>
      <c r="Y366" s="83">
        <f>5-COUNTIF(T366:X366,"-")</f>
        <v>5</v>
      </c>
      <c r="AA366" s="75" t="s">
        <v>737</v>
      </c>
      <c r="AB366" s="75" t="s">
        <v>720</v>
      </c>
      <c r="AC366" s="75" t="s">
        <v>732</v>
      </c>
      <c r="AD366" s="75" t="s">
        <v>722</v>
      </c>
      <c r="AE366" s="75" t="s">
        <v>735</v>
      </c>
      <c r="AG366" s="42">
        <v>3</v>
      </c>
      <c r="AH366" s="42">
        <v>2</v>
      </c>
      <c r="AI366" s="42">
        <v>4</v>
      </c>
      <c r="AJ366" s="73" t="s">
        <v>270</v>
      </c>
      <c r="AK366" s="1" t="s">
        <v>270</v>
      </c>
      <c r="AL366" s="32">
        <v>4</v>
      </c>
      <c r="AM366" s="11">
        <v>2</v>
      </c>
      <c r="AN366" s="11">
        <v>6</v>
      </c>
      <c r="AO366" s="11" t="s">
        <v>270</v>
      </c>
      <c r="AP366" s="8" t="s">
        <v>270</v>
      </c>
      <c r="AQ366" s="89">
        <f>SUM(AL366:AO366)</f>
        <v>12</v>
      </c>
      <c r="AR366" s="85" t="str">
        <f>INDEX($AL$2:$AO$2,0,MATCH(MAX(AL366:AO366),AL366:AO366,0))&amp;"/"&amp;INDEX($AG$2:$AJ$2,0,MATCH(MAX(AG366:AJ366),AG366:AJ366,0))</f>
        <v>Sci/Sci</v>
      </c>
      <c r="AS366" s="238">
        <v>3</v>
      </c>
      <c r="AT366" s="197">
        <v>3</v>
      </c>
      <c r="AU366" s="197">
        <v>3</v>
      </c>
      <c r="AV366" s="198">
        <v>4</v>
      </c>
      <c r="AW366" s="19" t="str">
        <f>SUM(AT366:AV366)&amp;IF(ISBLANK(AX366),"","-1")</f>
        <v>10</v>
      </c>
      <c r="AX366" s="96"/>
      <c r="AY366" s="71">
        <v>12</v>
      </c>
      <c r="AZ366" s="11">
        <v>0.16</v>
      </c>
      <c r="BA366" s="243">
        <v>50</v>
      </c>
      <c r="BB366" s="30" t="s">
        <v>331</v>
      </c>
      <c r="BF366" s="54" t="s">
        <v>822</v>
      </c>
      <c r="BG366" s="246" t="s">
        <v>1873</v>
      </c>
      <c r="BJ366" s="23" t="s">
        <v>1802</v>
      </c>
      <c r="BK366" s="23" t="s">
        <v>1828</v>
      </c>
      <c r="BL366" s="23" t="s">
        <v>1803</v>
      </c>
      <c r="BM366" s="23" t="s">
        <v>1812</v>
      </c>
      <c r="BN366" s="79" t="s">
        <v>1866</v>
      </c>
      <c r="BS366" s="30" t="s">
        <v>1401</v>
      </c>
      <c r="BT366" s="31" t="s">
        <v>1378</v>
      </c>
      <c r="CC366" s="30" t="s">
        <v>654</v>
      </c>
      <c r="CD366" s="4" t="s">
        <v>333</v>
      </c>
      <c r="CE366" s="4" t="s">
        <v>315</v>
      </c>
      <c r="CF366" s="4" t="s">
        <v>497</v>
      </c>
      <c r="CI366" s="2"/>
      <c r="CT366" s="69"/>
    </row>
    <row r="367" spans="1:98" ht="26.1" customHeight="1">
      <c r="A367" s="62">
        <v>245</v>
      </c>
      <c r="B367" s="101" t="s">
        <v>1036</v>
      </c>
      <c r="C367" s="103" t="s">
        <v>1110</v>
      </c>
      <c r="D367" s="4" t="s">
        <v>1610</v>
      </c>
      <c r="E367" s="264" t="s">
        <v>221</v>
      </c>
      <c r="F367" s="196" t="s">
        <v>1394</v>
      </c>
      <c r="G367" s="8">
        <v>5</v>
      </c>
      <c r="H367" s="8" t="s">
        <v>1794</v>
      </c>
      <c r="I367" s="2" t="s">
        <v>55</v>
      </c>
      <c r="J367" s="38">
        <v>31350</v>
      </c>
      <c r="K367" s="7" t="s">
        <v>270</v>
      </c>
      <c r="L367" s="11">
        <v>1.375</v>
      </c>
      <c r="M367" s="11" t="s">
        <v>1376</v>
      </c>
      <c r="N367" s="11">
        <v>3</v>
      </c>
      <c r="O367" s="7" t="s">
        <v>223</v>
      </c>
      <c r="P367" s="11" t="s">
        <v>270</v>
      </c>
      <c r="Q367" s="16">
        <v>600</v>
      </c>
      <c r="R367" s="94">
        <f>ROUND((((SUBSTITUTE(SUBSTITUTE(G367,"U",""),"*","")*1000)/SUBSTITUTE(J367,"*",""))*100+(((SUBSTITUTE(SUBSTITUTE(G367,"U",""),"*","")*1000)/SUBSTITUTE(J367,"*",""))*100*((1/60)*Q367)/100)),0)*(L367)</f>
        <v>24.75</v>
      </c>
      <c r="S367" s="80">
        <f t="shared" si="6"/>
        <v>7</v>
      </c>
      <c r="T367" s="29" t="s">
        <v>737</v>
      </c>
      <c r="U367" s="7" t="s">
        <v>720</v>
      </c>
      <c r="V367" s="7" t="s">
        <v>732</v>
      </c>
      <c r="W367" s="7" t="s">
        <v>729</v>
      </c>
      <c r="X367" s="7" t="s">
        <v>735</v>
      </c>
      <c r="Y367" s="83">
        <f>5-COUNTIF(T367:X367,"-")</f>
        <v>5</v>
      </c>
      <c r="AA367" s="75" t="s">
        <v>737</v>
      </c>
      <c r="AB367" s="75" t="s">
        <v>720</v>
      </c>
      <c r="AC367" s="75" t="s">
        <v>729</v>
      </c>
      <c r="AD367" s="75" t="s">
        <v>732</v>
      </c>
      <c r="AE367" s="75" t="s">
        <v>735</v>
      </c>
      <c r="AG367" s="42">
        <v>3</v>
      </c>
      <c r="AH367" s="42">
        <v>2</v>
      </c>
      <c r="AI367" s="42">
        <v>4</v>
      </c>
      <c r="AJ367" s="73">
        <v>2</v>
      </c>
      <c r="AK367" s="1" t="s">
        <v>270</v>
      </c>
      <c r="AL367" s="32">
        <v>4</v>
      </c>
      <c r="AM367" s="11">
        <v>2</v>
      </c>
      <c r="AN367" s="11">
        <v>4</v>
      </c>
      <c r="AO367" s="11">
        <v>2</v>
      </c>
      <c r="AP367" s="8" t="s">
        <v>270</v>
      </c>
      <c r="AQ367" s="89">
        <f>SUM(AL367:AO367)</f>
        <v>12</v>
      </c>
      <c r="AR367" s="85" t="str">
        <f>INDEX($AL$2:$AO$2,0,MATCH(MAX(AL367:AO367),AL367:AO367,0))&amp;"/"&amp;INDEX($AG$2:$AJ$2,0,MATCH(MAX(AG367:AJ367),AG367:AJ367,0))</f>
        <v>Tac/Sci</v>
      </c>
      <c r="AS367" s="238">
        <v>3</v>
      </c>
      <c r="AT367" s="197">
        <v>4</v>
      </c>
      <c r="AU367" s="197">
        <v>2</v>
      </c>
      <c r="AV367" s="198">
        <v>4</v>
      </c>
      <c r="AW367" s="19" t="str">
        <f>SUM(AT367:AV367)&amp;IF(ISBLANK(AX367),"","-1")</f>
        <v>10-1</v>
      </c>
      <c r="AX367" s="202" t="s">
        <v>1817</v>
      </c>
      <c r="AY367" s="71">
        <v>12</v>
      </c>
      <c r="AZ367" s="11">
        <v>0.16</v>
      </c>
      <c r="BA367" s="243">
        <v>50</v>
      </c>
      <c r="BB367" s="30" t="s">
        <v>331</v>
      </c>
      <c r="BF367" s="20" t="s">
        <v>17</v>
      </c>
      <c r="BK367" s="23"/>
      <c r="BL367" s="23"/>
      <c r="BM367" s="23"/>
      <c r="BS367" s="23"/>
      <c r="BT367" s="31" t="s">
        <v>1378</v>
      </c>
      <c r="CC367" s="30" t="s">
        <v>654</v>
      </c>
      <c r="CD367" s="4" t="s">
        <v>333</v>
      </c>
      <c r="CE367" s="4" t="s">
        <v>315</v>
      </c>
      <c r="CF367" s="4" t="s">
        <v>497</v>
      </c>
      <c r="CI367" s="2"/>
      <c r="CT367" s="69"/>
    </row>
    <row r="368" spans="1:98" ht="26.1" customHeight="1">
      <c r="A368" s="184">
        <v>245.2</v>
      </c>
      <c r="B368" s="101" t="s">
        <v>1036</v>
      </c>
      <c r="C368" s="103" t="s">
        <v>1110</v>
      </c>
      <c r="D368" s="191" t="s">
        <v>1610</v>
      </c>
      <c r="E368" s="265" t="s">
        <v>221</v>
      </c>
      <c r="F368" s="184" t="s">
        <v>1394</v>
      </c>
      <c r="G368" s="187" t="s">
        <v>1876</v>
      </c>
      <c r="H368" s="187" t="s">
        <v>1782</v>
      </c>
      <c r="I368" s="2" t="s">
        <v>55</v>
      </c>
      <c r="J368" s="38">
        <v>41800</v>
      </c>
      <c r="K368" s="7" t="s">
        <v>270</v>
      </c>
      <c r="L368" s="11">
        <v>1.375</v>
      </c>
      <c r="M368" s="11" t="s">
        <v>1376</v>
      </c>
      <c r="N368" s="11">
        <v>3</v>
      </c>
      <c r="O368" s="7" t="s">
        <v>223</v>
      </c>
      <c r="Q368" s="16">
        <v>600</v>
      </c>
      <c r="R368" s="94">
        <f>ROUND((((SUBSTITUTE(SUBSTITUTE(G368,"U",""),"*","")*1000)/SUBSTITUTE(J368,"*",""))*100+(((SUBSTITUTE(SUBSTITUTE(G368,"U",""),"*","")*1000)/SUBSTITUTE(J368,"*",""))*100*((1/60)*Q368)/100)),0)*(L368)</f>
        <v>17.875</v>
      </c>
      <c r="S368" s="80" t="str">
        <f t="shared" si="6"/>
        <v>7+</v>
      </c>
      <c r="T368" s="29" t="s">
        <v>737</v>
      </c>
      <c r="U368" s="7" t="s">
        <v>720</v>
      </c>
      <c r="V368" s="7" t="s">
        <v>732</v>
      </c>
      <c r="W368" s="7" t="s">
        <v>729</v>
      </c>
      <c r="X368" s="7" t="s">
        <v>735</v>
      </c>
      <c r="Y368" s="83">
        <f>5-COUNTIF(T368:X368,"-")</f>
        <v>5</v>
      </c>
      <c r="AA368" s="75" t="s">
        <v>737</v>
      </c>
      <c r="AB368" s="75" t="s">
        <v>720</v>
      </c>
      <c r="AC368" s="75" t="s">
        <v>729</v>
      </c>
      <c r="AD368" s="75" t="s">
        <v>732</v>
      </c>
      <c r="AE368" s="75" t="s">
        <v>735</v>
      </c>
      <c r="AG368" s="42">
        <v>3</v>
      </c>
      <c r="AH368" s="42">
        <v>2</v>
      </c>
      <c r="AI368" s="42">
        <v>4</v>
      </c>
      <c r="AJ368" s="73">
        <v>2</v>
      </c>
      <c r="AK368" s="1" t="s">
        <v>270</v>
      </c>
      <c r="AL368" s="32">
        <v>4</v>
      </c>
      <c r="AM368" s="11">
        <v>2</v>
      </c>
      <c r="AN368" s="11">
        <v>4</v>
      </c>
      <c r="AO368" s="11">
        <v>2</v>
      </c>
      <c r="AP368" s="8" t="s">
        <v>270</v>
      </c>
      <c r="AQ368" s="89">
        <f>SUM(AL368:AO368)</f>
        <v>12</v>
      </c>
      <c r="AR368" s="85" t="str">
        <f>INDEX($AL$2:$AO$2,0,MATCH(MAX(AL368:AO368),AL368:AO368,0))&amp;"/"&amp;INDEX($AG$2:$AJ$2,0,MATCH(MAX(AG368:AJ368),AG368:AJ368,0))</f>
        <v>Tac/Sci</v>
      </c>
      <c r="AS368" s="238">
        <v>3</v>
      </c>
      <c r="AT368" s="197">
        <v>4</v>
      </c>
      <c r="AU368" s="197">
        <v>2</v>
      </c>
      <c r="AV368" s="198">
        <v>5</v>
      </c>
      <c r="AW368" s="19" t="str">
        <f>SUM(AT368:AV368)&amp;IF(ISBLANK(AX368),"","-1")</f>
        <v>11-1</v>
      </c>
      <c r="AX368" s="202" t="s">
        <v>1817</v>
      </c>
      <c r="AY368" s="71">
        <v>12</v>
      </c>
      <c r="AZ368" s="11">
        <v>0.16</v>
      </c>
      <c r="BA368" s="243">
        <v>50</v>
      </c>
      <c r="BB368" s="30" t="s">
        <v>331</v>
      </c>
      <c r="BF368" s="20" t="s">
        <v>1874</v>
      </c>
      <c r="BG368" s="247" t="s">
        <v>1869</v>
      </c>
      <c r="BJ368" s="23" t="s">
        <v>1802</v>
      </c>
      <c r="BK368" s="23" t="s">
        <v>1828</v>
      </c>
      <c r="BL368" s="23" t="s">
        <v>1803</v>
      </c>
      <c r="BM368" s="23" t="s">
        <v>1812</v>
      </c>
      <c r="BN368" s="79" t="s">
        <v>1866</v>
      </c>
      <c r="BS368" s="23"/>
      <c r="BT368" s="31" t="s">
        <v>1378</v>
      </c>
      <c r="CC368" s="30" t="s">
        <v>654</v>
      </c>
      <c r="CD368" s="4" t="s">
        <v>333</v>
      </c>
      <c r="CE368" s="4" t="s">
        <v>315</v>
      </c>
      <c r="CF368" s="4" t="s">
        <v>497</v>
      </c>
      <c r="CI368" s="2"/>
      <c r="CT368" s="69"/>
    </row>
    <row r="369" spans="1:98" ht="26.1" customHeight="1">
      <c r="A369" s="62">
        <v>246</v>
      </c>
      <c r="B369" s="101" t="s">
        <v>1037</v>
      </c>
      <c r="C369" s="103" t="s">
        <v>1111</v>
      </c>
      <c r="D369" s="4" t="s">
        <v>1611</v>
      </c>
      <c r="E369" s="264" t="s">
        <v>221</v>
      </c>
      <c r="F369" s="196" t="s">
        <v>1394</v>
      </c>
      <c r="G369" s="8">
        <v>5</v>
      </c>
      <c r="H369" s="8" t="s">
        <v>1794</v>
      </c>
      <c r="I369" s="2" t="s">
        <v>55</v>
      </c>
      <c r="J369" s="38">
        <v>31350</v>
      </c>
      <c r="K369" s="7" t="s">
        <v>270</v>
      </c>
      <c r="L369" s="11">
        <v>1.375</v>
      </c>
      <c r="M369" s="11" t="s">
        <v>1376</v>
      </c>
      <c r="N369" s="11">
        <v>3</v>
      </c>
      <c r="O369" s="7" t="s">
        <v>223</v>
      </c>
      <c r="P369" s="11" t="s">
        <v>270</v>
      </c>
      <c r="Q369" s="16">
        <v>600</v>
      </c>
      <c r="R369" s="94">
        <f>ROUND((((SUBSTITUTE(SUBSTITUTE(G369,"U",""),"*","")*1000)/SUBSTITUTE(J369,"*",""))*100+(((SUBSTITUTE(SUBSTITUTE(G369,"U",""),"*","")*1000)/SUBSTITUTE(J369,"*",""))*100*((1/60)*Q369)/100)),0)*(L369)</f>
        <v>24.75</v>
      </c>
      <c r="S369" s="80">
        <f t="shared" si="6"/>
        <v>7</v>
      </c>
      <c r="T369" s="29" t="s">
        <v>737</v>
      </c>
      <c r="U369" s="7" t="s">
        <v>720</v>
      </c>
      <c r="V369" s="7" t="s">
        <v>732</v>
      </c>
      <c r="W369" s="7" t="s">
        <v>729</v>
      </c>
      <c r="X369" s="7" t="s">
        <v>735</v>
      </c>
      <c r="Y369" s="83">
        <f>5-COUNTIF(T369:X369,"-")</f>
        <v>5</v>
      </c>
      <c r="AA369" s="75" t="s">
        <v>737</v>
      </c>
      <c r="AB369" s="75" t="s">
        <v>720</v>
      </c>
      <c r="AC369" s="75" t="s">
        <v>729</v>
      </c>
      <c r="AD369" s="75" t="s">
        <v>732</v>
      </c>
      <c r="AE369" s="75" t="s">
        <v>735</v>
      </c>
      <c r="AG369" s="42">
        <v>3</v>
      </c>
      <c r="AH369" s="42">
        <v>2</v>
      </c>
      <c r="AI369" s="42">
        <v>4</v>
      </c>
      <c r="AJ369" s="73">
        <v>2</v>
      </c>
      <c r="AK369" s="1" t="s">
        <v>270</v>
      </c>
      <c r="AL369" s="32">
        <v>4</v>
      </c>
      <c r="AM369" s="11">
        <v>2</v>
      </c>
      <c r="AN369" s="11">
        <v>4</v>
      </c>
      <c r="AO369" s="11">
        <v>2</v>
      </c>
      <c r="AP369" s="8" t="s">
        <v>270</v>
      </c>
      <c r="AQ369" s="89">
        <f>SUM(AL369:AO369)</f>
        <v>12</v>
      </c>
      <c r="AR369" s="85" t="str">
        <f>INDEX($AL$2:$AO$2,0,MATCH(MAX(AL369:AO369),AL369:AO369,0))&amp;"/"&amp;INDEX($AG$2:$AJ$2,0,MATCH(MAX(AG369:AJ369),AG369:AJ369,0))</f>
        <v>Tac/Sci</v>
      </c>
      <c r="AS369" s="238">
        <v>3</v>
      </c>
      <c r="AT369" s="197">
        <v>3</v>
      </c>
      <c r="AU369" s="197">
        <v>3</v>
      </c>
      <c r="AV369" s="198">
        <v>4</v>
      </c>
      <c r="AW369" s="19" t="str">
        <f>SUM(AT369:AV369)&amp;IF(ISBLANK(AX369),"","-1")</f>
        <v>10-1</v>
      </c>
      <c r="AX369" s="202" t="s">
        <v>1818</v>
      </c>
      <c r="AY369" s="71">
        <v>12</v>
      </c>
      <c r="AZ369" s="11">
        <v>0.16</v>
      </c>
      <c r="BA369" s="243">
        <v>50</v>
      </c>
      <c r="BB369" s="30" t="s">
        <v>331</v>
      </c>
      <c r="BF369" s="20" t="s">
        <v>17</v>
      </c>
      <c r="BK369" s="23"/>
      <c r="BL369" s="23"/>
      <c r="BM369" s="23"/>
      <c r="BS369" s="23"/>
      <c r="BT369" s="31" t="s">
        <v>1378</v>
      </c>
      <c r="CC369" s="30" t="s">
        <v>654</v>
      </c>
      <c r="CD369" s="194" t="s">
        <v>333</v>
      </c>
      <c r="CE369" s="194" t="s">
        <v>315</v>
      </c>
      <c r="CF369" s="194" t="s">
        <v>497</v>
      </c>
      <c r="CI369" s="2"/>
      <c r="CT369" s="69"/>
    </row>
    <row r="370" spans="1:98" ht="26.1" customHeight="1">
      <c r="A370" s="184">
        <v>246.2</v>
      </c>
      <c r="B370" s="101" t="s">
        <v>1037</v>
      </c>
      <c r="C370" s="103" t="s">
        <v>1111</v>
      </c>
      <c r="D370" s="191" t="s">
        <v>1611</v>
      </c>
      <c r="E370" s="265" t="s">
        <v>221</v>
      </c>
      <c r="F370" s="184" t="s">
        <v>1394</v>
      </c>
      <c r="G370" s="187" t="s">
        <v>1876</v>
      </c>
      <c r="H370" s="187" t="s">
        <v>1782</v>
      </c>
      <c r="I370" s="2" t="s">
        <v>55</v>
      </c>
      <c r="J370" s="38">
        <v>41800</v>
      </c>
      <c r="K370" s="7" t="s">
        <v>270</v>
      </c>
      <c r="L370" s="11">
        <v>1.375</v>
      </c>
      <c r="M370" s="11" t="s">
        <v>1376</v>
      </c>
      <c r="N370" s="11">
        <v>3</v>
      </c>
      <c r="O370" s="7" t="s">
        <v>223</v>
      </c>
      <c r="Q370" s="16">
        <v>600</v>
      </c>
      <c r="R370" s="94">
        <f>ROUND((((SUBSTITUTE(SUBSTITUTE(G370,"U",""),"*","")*1000)/SUBSTITUTE(J370,"*",""))*100+(((SUBSTITUTE(SUBSTITUTE(G370,"U",""),"*","")*1000)/SUBSTITUTE(J370,"*",""))*100*((1/60)*Q370)/100)),0)*(L370)</f>
        <v>17.875</v>
      </c>
      <c r="S370" s="80" t="str">
        <f t="shared" si="6"/>
        <v>7+</v>
      </c>
      <c r="T370" s="29" t="s">
        <v>737</v>
      </c>
      <c r="U370" s="7" t="s">
        <v>720</v>
      </c>
      <c r="V370" s="7" t="s">
        <v>732</v>
      </c>
      <c r="W370" s="7" t="s">
        <v>729</v>
      </c>
      <c r="X370" s="7" t="s">
        <v>735</v>
      </c>
      <c r="Y370" s="83">
        <f>5-COUNTIF(T370:X370,"-")</f>
        <v>5</v>
      </c>
      <c r="AA370" s="75" t="s">
        <v>737</v>
      </c>
      <c r="AB370" s="75" t="s">
        <v>720</v>
      </c>
      <c r="AC370" s="75" t="s">
        <v>729</v>
      </c>
      <c r="AD370" s="75" t="s">
        <v>732</v>
      </c>
      <c r="AE370" s="75" t="s">
        <v>735</v>
      </c>
      <c r="AG370" s="42">
        <v>3</v>
      </c>
      <c r="AH370" s="42">
        <v>2</v>
      </c>
      <c r="AI370" s="42">
        <v>4</v>
      </c>
      <c r="AJ370" s="73">
        <v>2</v>
      </c>
      <c r="AK370" s="1" t="s">
        <v>270</v>
      </c>
      <c r="AL370" s="32">
        <v>4</v>
      </c>
      <c r="AM370" s="11">
        <v>2</v>
      </c>
      <c r="AN370" s="11">
        <v>4</v>
      </c>
      <c r="AO370" s="11">
        <v>2</v>
      </c>
      <c r="AP370" s="8" t="s">
        <v>270</v>
      </c>
      <c r="AQ370" s="89">
        <f>SUM(AL370:AO370)</f>
        <v>12</v>
      </c>
      <c r="AR370" s="85" t="str">
        <f>INDEX($AL$2:$AO$2,0,MATCH(MAX(AL370:AO370),AL370:AO370,0))&amp;"/"&amp;INDEX($AG$2:$AJ$2,0,MATCH(MAX(AG370:AJ370),AG370:AJ370,0))</f>
        <v>Tac/Sci</v>
      </c>
      <c r="AS370" s="238">
        <v>3</v>
      </c>
      <c r="AT370" s="197">
        <v>4</v>
      </c>
      <c r="AU370" s="197">
        <v>3</v>
      </c>
      <c r="AV370" s="198">
        <v>4</v>
      </c>
      <c r="AW370" s="19" t="str">
        <f>SUM(AT370:AV370)&amp;IF(ISBLANK(AX370),"","-1")</f>
        <v>11-1</v>
      </c>
      <c r="AX370" s="202" t="s">
        <v>1818</v>
      </c>
      <c r="AY370" s="71">
        <v>12</v>
      </c>
      <c r="AZ370" s="11">
        <v>0.16</v>
      </c>
      <c r="BA370" s="243">
        <v>50</v>
      </c>
      <c r="BB370" s="30" t="s">
        <v>331</v>
      </c>
      <c r="BF370" s="20" t="s">
        <v>1874</v>
      </c>
      <c r="BG370" s="247" t="s">
        <v>1869</v>
      </c>
      <c r="BJ370" s="23" t="s">
        <v>1802</v>
      </c>
      <c r="BK370" s="23" t="s">
        <v>1828</v>
      </c>
      <c r="BL370" s="23" t="s">
        <v>1803</v>
      </c>
      <c r="BM370" s="23" t="s">
        <v>1812</v>
      </c>
      <c r="BN370" s="79" t="s">
        <v>1866</v>
      </c>
      <c r="BS370" s="23"/>
      <c r="BT370" s="31" t="s">
        <v>1378</v>
      </c>
      <c r="CC370" s="30" t="s">
        <v>654</v>
      </c>
      <c r="CD370" s="194" t="s">
        <v>333</v>
      </c>
      <c r="CF370" s="194" t="s">
        <v>497</v>
      </c>
      <c r="CI370" s="2"/>
      <c r="CT370" s="69"/>
    </row>
    <row r="371" spans="1:98" ht="26.1" customHeight="1">
      <c r="A371" s="62">
        <v>247</v>
      </c>
      <c r="B371" s="102" t="s">
        <v>1038</v>
      </c>
      <c r="C371" s="103" t="s">
        <v>1112</v>
      </c>
      <c r="D371" s="4" t="s">
        <v>1612</v>
      </c>
      <c r="E371" s="264" t="s">
        <v>221</v>
      </c>
      <c r="F371" s="196" t="s">
        <v>1394</v>
      </c>
      <c r="G371" s="8">
        <v>5</v>
      </c>
      <c r="H371" s="8" t="s">
        <v>1794</v>
      </c>
      <c r="I371" s="2" t="s">
        <v>55</v>
      </c>
      <c r="J371" s="38">
        <v>31350</v>
      </c>
      <c r="K371" s="7" t="s">
        <v>270</v>
      </c>
      <c r="L371" s="11">
        <v>1.375</v>
      </c>
      <c r="M371" s="11" t="s">
        <v>1376</v>
      </c>
      <c r="N371" s="11">
        <v>3</v>
      </c>
      <c r="O371" s="7" t="s">
        <v>223</v>
      </c>
      <c r="P371" s="11" t="s">
        <v>270</v>
      </c>
      <c r="Q371" s="16">
        <v>600</v>
      </c>
      <c r="R371" s="94">
        <f>ROUND((((SUBSTITUTE(SUBSTITUTE(G371,"U",""),"*","")*1000)/SUBSTITUTE(J371,"*",""))*100+(((SUBSTITUTE(SUBSTITUTE(G371,"U",""),"*","")*1000)/SUBSTITUTE(J371,"*",""))*100*((1/60)*Q371)/100)),0)*(L371)</f>
        <v>24.75</v>
      </c>
      <c r="S371" s="80">
        <f t="shared" si="6"/>
        <v>7</v>
      </c>
      <c r="T371" s="29" t="s">
        <v>737</v>
      </c>
      <c r="U371" s="7" t="s">
        <v>720</v>
      </c>
      <c r="V371" s="7" t="s">
        <v>732</v>
      </c>
      <c r="W371" s="7" t="s">
        <v>729</v>
      </c>
      <c r="X371" s="7" t="s">
        <v>735</v>
      </c>
      <c r="Y371" s="83">
        <f>5-COUNTIF(T371:X371,"-")</f>
        <v>5</v>
      </c>
      <c r="AA371" s="75" t="s">
        <v>737</v>
      </c>
      <c r="AB371" s="75" t="s">
        <v>720</v>
      </c>
      <c r="AC371" s="75" t="s">
        <v>729</v>
      </c>
      <c r="AD371" s="75" t="s">
        <v>732</v>
      </c>
      <c r="AE371" s="75" t="s">
        <v>735</v>
      </c>
      <c r="AG371" s="42">
        <v>3</v>
      </c>
      <c r="AH371" s="42">
        <v>2</v>
      </c>
      <c r="AI371" s="42">
        <v>4</v>
      </c>
      <c r="AJ371" s="73">
        <v>2</v>
      </c>
      <c r="AK371" s="1" t="s">
        <v>270</v>
      </c>
      <c r="AL371" s="32">
        <v>4</v>
      </c>
      <c r="AM371" s="11">
        <v>2</v>
      </c>
      <c r="AN371" s="11">
        <v>4</v>
      </c>
      <c r="AO371" s="11">
        <v>2</v>
      </c>
      <c r="AP371" s="8" t="s">
        <v>270</v>
      </c>
      <c r="AQ371" s="89">
        <f>SUM(AL371:AO371)</f>
        <v>12</v>
      </c>
      <c r="AR371" s="85" t="str">
        <f>INDEX($AL$2:$AO$2,0,MATCH(MAX(AL371:AO371),AL371:AO371,0))&amp;"/"&amp;INDEX($AG$2:$AJ$2,0,MATCH(MAX(AG371:AJ371),AG371:AJ371,0))</f>
        <v>Tac/Sci</v>
      </c>
      <c r="AS371" s="238">
        <v>3</v>
      </c>
      <c r="AT371" s="197">
        <v>3</v>
      </c>
      <c r="AU371" s="197">
        <v>2</v>
      </c>
      <c r="AV371" s="198">
        <v>5</v>
      </c>
      <c r="AW371" s="19" t="str">
        <f>SUM(AT371:AV371)&amp;IF(ISBLANK(AX371),"","-1")</f>
        <v>10-1</v>
      </c>
      <c r="AX371" s="202" t="s">
        <v>1819</v>
      </c>
      <c r="AY371" s="71">
        <v>12</v>
      </c>
      <c r="AZ371" s="11">
        <v>0.16</v>
      </c>
      <c r="BA371" s="243">
        <v>50</v>
      </c>
      <c r="BB371" s="30" t="s">
        <v>331</v>
      </c>
      <c r="BF371" s="20" t="s">
        <v>17</v>
      </c>
      <c r="BK371" s="23"/>
      <c r="BL371" s="23"/>
      <c r="BM371" s="23"/>
      <c r="BS371" s="23"/>
      <c r="BT371" s="31" t="s">
        <v>1378</v>
      </c>
      <c r="CC371" s="30" t="s">
        <v>654</v>
      </c>
      <c r="CD371" s="4" t="s">
        <v>333</v>
      </c>
      <c r="CE371" s="4" t="s">
        <v>315</v>
      </c>
      <c r="CF371" s="4" t="s">
        <v>497</v>
      </c>
      <c r="CI371" s="2"/>
      <c r="CT371" s="69"/>
    </row>
    <row r="372" spans="1:98" ht="26.1" customHeight="1">
      <c r="A372" s="184">
        <v>247.2</v>
      </c>
      <c r="B372" s="102" t="s">
        <v>1038</v>
      </c>
      <c r="C372" s="103" t="s">
        <v>1112</v>
      </c>
      <c r="D372" s="191" t="s">
        <v>1612</v>
      </c>
      <c r="E372" s="265" t="s">
        <v>221</v>
      </c>
      <c r="F372" s="184" t="s">
        <v>1394</v>
      </c>
      <c r="G372" s="187" t="s">
        <v>1876</v>
      </c>
      <c r="H372" s="187" t="s">
        <v>1782</v>
      </c>
      <c r="I372" s="2" t="s">
        <v>55</v>
      </c>
      <c r="J372" s="38">
        <v>41800</v>
      </c>
      <c r="K372" s="7" t="s">
        <v>270</v>
      </c>
      <c r="L372" s="11">
        <v>1.375</v>
      </c>
      <c r="M372" s="11" t="s">
        <v>1376</v>
      </c>
      <c r="N372" s="11">
        <v>3</v>
      </c>
      <c r="O372" s="7" t="s">
        <v>223</v>
      </c>
      <c r="Q372" s="16">
        <v>600</v>
      </c>
      <c r="R372" s="94">
        <f>ROUND((((SUBSTITUTE(SUBSTITUTE(G372,"U",""),"*","")*1000)/SUBSTITUTE(J372,"*",""))*100+(((SUBSTITUTE(SUBSTITUTE(G372,"U",""),"*","")*1000)/SUBSTITUTE(J372,"*",""))*100*((1/60)*Q372)/100)),0)*(L372)</f>
        <v>17.875</v>
      </c>
      <c r="S372" s="80" t="str">
        <f t="shared" si="6"/>
        <v>7+</v>
      </c>
      <c r="T372" s="29" t="s">
        <v>737</v>
      </c>
      <c r="U372" s="7" t="s">
        <v>720</v>
      </c>
      <c r="V372" s="7" t="s">
        <v>732</v>
      </c>
      <c r="W372" s="7" t="s">
        <v>729</v>
      </c>
      <c r="X372" s="7" t="s">
        <v>735</v>
      </c>
      <c r="Y372" s="83">
        <f>5-COUNTIF(T372:X372,"-")</f>
        <v>5</v>
      </c>
      <c r="AA372" s="75" t="s">
        <v>737</v>
      </c>
      <c r="AB372" s="75" t="s">
        <v>720</v>
      </c>
      <c r="AC372" s="75" t="s">
        <v>729</v>
      </c>
      <c r="AD372" s="75" t="s">
        <v>732</v>
      </c>
      <c r="AE372" s="75" t="s">
        <v>735</v>
      </c>
      <c r="AG372" s="42">
        <v>3</v>
      </c>
      <c r="AH372" s="42">
        <v>2</v>
      </c>
      <c r="AI372" s="42">
        <v>4</v>
      </c>
      <c r="AJ372" s="73">
        <v>2</v>
      </c>
      <c r="AK372" s="1" t="s">
        <v>270</v>
      </c>
      <c r="AL372" s="32">
        <v>4</v>
      </c>
      <c r="AM372" s="11">
        <v>2</v>
      </c>
      <c r="AN372" s="11">
        <v>4</v>
      </c>
      <c r="AO372" s="11">
        <v>2</v>
      </c>
      <c r="AP372" s="8" t="s">
        <v>270</v>
      </c>
      <c r="AQ372" s="89">
        <f>SUM(AL372:AO372)</f>
        <v>12</v>
      </c>
      <c r="AR372" s="85" t="str">
        <f>INDEX($AL$2:$AO$2,0,MATCH(MAX(AL372:AO372),AL372:AO372,0))&amp;"/"&amp;INDEX($AG$2:$AJ$2,0,MATCH(MAX(AG372:AJ372),AG372:AJ372,0))</f>
        <v>Tac/Sci</v>
      </c>
      <c r="AS372" s="238">
        <v>3</v>
      </c>
      <c r="AT372" s="197">
        <v>3</v>
      </c>
      <c r="AU372" s="197">
        <v>3</v>
      </c>
      <c r="AV372" s="198">
        <v>5</v>
      </c>
      <c r="AW372" s="19" t="str">
        <f>SUM(AT372:AV372)&amp;IF(ISBLANK(AX372),"","-1")</f>
        <v>11-1</v>
      </c>
      <c r="AX372" s="202" t="s">
        <v>1819</v>
      </c>
      <c r="AY372" s="71">
        <v>12</v>
      </c>
      <c r="AZ372" s="11">
        <v>0.16</v>
      </c>
      <c r="BA372" s="243">
        <v>50</v>
      </c>
      <c r="BB372" s="30" t="s">
        <v>331</v>
      </c>
      <c r="BF372" s="20" t="s">
        <v>1874</v>
      </c>
      <c r="BG372" s="247" t="s">
        <v>1869</v>
      </c>
      <c r="BJ372" s="23" t="s">
        <v>1802</v>
      </c>
      <c r="BK372" s="23" t="s">
        <v>1828</v>
      </c>
      <c r="BL372" s="23" t="s">
        <v>1803</v>
      </c>
      <c r="BM372" s="23" t="s">
        <v>1812</v>
      </c>
      <c r="BN372" s="79" t="s">
        <v>1866</v>
      </c>
      <c r="BS372" s="23"/>
      <c r="BT372" s="31" t="s">
        <v>1378</v>
      </c>
      <c r="CC372" s="30" t="s">
        <v>654</v>
      </c>
      <c r="CD372" s="4" t="s">
        <v>333</v>
      </c>
      <c r="CE372" s="4" t="s">
        <v>315</v>
      </c>
      <c r="CF372" s="4" t="s">
        <v>497</v>
      </c>
      <c r="CI372" s="2"/>
      <c r="CT372" s="69"/>
    </row>
    <row r="373" spans="1:98" ht="26.1" customHeight="1">
      <c r="A373" s="62">
        <v>5</v>
      </c>
      <c r="B373" s="101" t="s">
        <v>262</v>
      </c>
      <c r="C373" s="103" t="s">
        <v>1140</v>
      </c>
      <c r="D373" s="10" t="s">
        <v>262</v>
      </c>
      <c r="E373" s="258" t="s">
        <v>119</v>
      </c>
      <c r="F373" s="196" t="s">
        <v>211</v>
      </c>
      <c r="G373" s="8">
        <v>1</v>
      </c>
      <c r="H373" s="8" t="s">
        <v>270</v>
      </c>
      <c r="I373" s="2" t="s">
        <v>257</v>
      </c>
      <c r="J373" s="38">
        <v>6000</v>
      </c>
      <c r="K373" s="38">
        <v>1250</v>
      </c>
      <c r="L373" s="11">
        <v>0.5</v>
      </c>
      <c r="M373" s="11">
        <v>2</v>
      </c>
      <c r="N373" s="11">
        <v>0</v>
      </c>
      <c r="O373" s="7" t="s">
        <v>269</v>
      </c>
      <c r="P373" s="11" t="s">
        <v>270</v>
      </c>
      <c r="Q373" s="16">
        <v>4</v>
      </c>
      <c r="R373" s="94">
        <f>ROUND((((SUBSTITUTE(SUBSTITUTE(G373,"U",""),"*","")*1000)/SUBSTITUTE(J373,"*",""))*100+(((SUBSTITUTE(SUBSTITUTE(G373,"U",""),"*","")*1000)/SUBSTITUTE(J373,"*",""))*100*((1/60)*Q373)/100)),0)*(L373)</f>
        <v>8.5</v>
      </c>
      <c r="S373" s="80">
        <f t="shared" si="6"/>
        <v>2</v>
      </c>
      <c r="T373" s="29" t="s">
        <v>734</v>
      </c>
      <c r="U373" s="7" t="s">
        <v>270</v>
      </c>
      <c r="V373" s="7" t="s">
        <v>270</v>
      </c>
      <c r="W373" s="7" t="s">
        <v>270</v>
      </c>
      <c r="X373" s="7" t="s">
        <v>270</v>
      </c>
      <c r="Y373" s="83">
        <f>5-COUNTIF(T373:X373,"-")</f>
        <v>1</v>
      </c>
      <c r="AA373" s="76" t="s">
        <v>734</v>
      </c>
      <c r="AB373" s="75" t="s">
        <v>270</v>
      </c>
      <c r="AC373" s="75" t="s">
        <v>270</v>
      </c>
      <c r="AD373" s="75" t="s">
        <v>270</v>
      </c>
      <c r="AE373" s="75" t="s">
        <v>270</v>
      </c>
      <c r="AG373" s="105">
        <v>0</v>
      </c>
      <c r="AH373" s="105">
        <v>0</v>
      </c>
      <c r="AI373" s="105">
        <v>0</v>
      </c>
      <c r="AJ373" s="70">
        <v>1</v>
      </c>
      <c r="AK373" s="1" t="s">
        <v>270</v>
      </c>
      <c r="AL373" s="144">
        <v>0</v>
      </c>
      <c r="AM373" s="11">
        <v>0</v>
      </c>
      <c r="AN373" s="105">
        <v>0</v>
      </c>
      <c r="AO373" s="105">
        <v>1</v>
      </c>
      <c r="AP373" s="8" t="s">
        <v>270</v>
      </c>
      <c r="AQ373" s="89">
        <f>SUM(AL373:AO373)</f>
        <v>1</v>
      </c>
      <c r="AR373" s="85" t="str">
        <f>INDEX($AL$2:$AO$2,0,MATCH(MAX(AL373:AO373),AL373:AO373,0))&amp;"/"&amp;INDEX($AG$2:$AJ$2,0,MATCH(MAX(AG373:AJ373),AG373:AJ373,0))</f>
        <v>Uni/Uni</v>
      </c>
      <c r="AS373" s="238">
        <v>1</v>
      </c>
      <c r="AT373" s="197">
        <v>1</v>
      </c>
      <c r="AU373" s="33">
        <v>1</v>
      </c>
      <c r="AV373" s="17">
        <v>1</v>
      </c>
      <c r="AW373" s="19" t="str">
        <f>SUM(AT373:AV373)&amp;IF(ISBLANK(AX373),"","-1")</f>
        <v>3</v>
      </c>
      <c r="AX373" s="64"/>
      <c r="AY373" s="71">
        <v>24</v>
      </c>
      <c r="AZ373" s="11">
        <v>0.2</v>
      </c>
      <c r="BA373" s="270">
        <v>100</v>
      </c>
      <c r="BF373" s="54" t="s">
        <v>214</v>
      </c>
      <c r="BG373" s="247"/>
      <c r="BH373" s="51"/>
      <c r="BI373" s="64"/>
      <c r="BJ373" s="22"/>
      <c r="BK373" s="9"/>
      <c r="BL373" s="9"/>
      <c r="BM373" s="9"/>
      <c r="BN373" s="68"/>
      <c r="BO373" s="22" t="s">
        <v>522</v>
      </c>
      <c r="BP373" s="9" t="s">
        <v>354</v>
      </c>
      <c r="BQ373" s="9" t="s">
        <v>527</v>
      </c>
      <c r="BR373" s="68"/>
      <c r="BS373" s="22"/>
      <c r="BT373" s="21" t="s">
        <v>356</v>
      </c>
      <c r="BU373" s="22" t="s">
        <v>357</v>
      </c>
      <c r="CA373" s="14"/>
      <c r="CC373" s="23" t="s">
        <v>526</v>
      </c>
      <c r="CG373" s="14"/>
      <c r="CT373" s="252" t="s">
        <v>270</v>
      </c>
    </row>
    <row r="374" spans="1:98" ht="26.1" customHeight="1">
      <c r="A374" s="63">
        <v>249</v>
      </c>
      <c r="B374" s="101" t="s">
        <v>1091</v>
      </c>
      <c r="C374" s="103" t="s">
        <v>1115</v>
      </c>
      <c r="D374" s="46" t="s">
        <v>1091</v>
      </c>
      <c r="E374" s="195" t="s">
        <v>241</v>
      </c>
      <c r="F374" s="196" t="s">
        <v>1375</v>
      </c>
      <c r="G374" s="8">
        <v>5</v>
      </c>
      <c r="H374" s="8" t="s">
        <v>1786</v>
      </c>
      <c r="I374" s="2" t="s">
        <v>9</v>
      </c>
      <c r="J374" s="38">
        <v>45000</v>
      </c>
      <c r="K374" s="7" t="s">
        <v>270</v>
      </c>
      <c r="L374" s="11">
        <v>1.2</v>
      </c>
      <c r="M374" s="11">
        <v>4</v>
      </c>
      <c r="N374" s="11">
        <v>4</v>
      </c>
      <c r="O374" s="189" t="s">
        <v>223</v>
      </c>
      <c r="P374" s="11">
        <v>1</v>
      </c>
      <c r="Q374" s="16">
        <v>2000</v>
      </c>
      <c r="R374" s="94">
        <f t="shared" ref="R323:R386" si="7">ROUND((((SUBSTITUTE(SUBSTITUTE(G374,"U",""),"*","")*1000)/SUBSTITUTE(J374,"*",""))*100+(((SUBSTITUTE(SUBSTITUTE(G374,"U",""),"*","")*1000)/SUBSTITUTE(J374,"*",""))*100*((1/60)*Q374)/100)),0)*(L374)</f>
        <v>18</v>
      </c>
      <c r="S374" s="80" t="str">
        <f t="shared" si="6"/>
        <v>8+1</v>
      </c>
      <c r="T374" s="29" t="s">
        <v>731</v>
      </c>
      <c r="U374" s="7" t="s">
        <v>727</v>
      </c>
      <c r="V374" s="7" t="s">
        <v>722</v>
      </c>
      <c r="W374" s="7" t="s">
        <v>730</v>
      </c>
      <c r="X374" s="7" t="s">
        <v>734</v>
      </c>
      <c r="Y374" s="83">
        <f t="shared" ref="Y323:Y386" si="8">5-COUNTIF(T374:X374,"-")</f>
        <v>5</v>
      </c>
      <c r="AA374" s="75" t="s">
        <v>727</v>
      </c>
      <c r="AB374" s="75" t="s">
        <v>730</v>
      </c>
      <c r="AC374" s="75" t="s">
        <v>731</v>
      </c>
      <c r="AD374" s="75" t="s">
        <v>722</v>
      </c>
      <c r="AE374" s="75" t="s">
        <v>734</v>
      </c>
      <c r="AG374" s="42">
        <v>2</v>
      </c>
      <c r="AH374" s="42">
        <v>4</v>
      </c>
      <c r="AI374" s="42">
        <v>2</v>
      </c>
      <c r="AJ374" s="73">
        <v>3</v>
      </c>
      <c r="AK374" s="1" t="s">
        <v>270</v>
      </c>
      <c r="AL374" s="32">
        <v>2</v>
      </c>
      <c r="AM374" s="11">
        <v>4</v>
      </c>
      <c r="AN374" s="11">
        <v>2</v>
      </c>
      <c r="AO374" s="11">
        <v>4</v>
      </c>
      <c r="AP374" s="8" t="s">
        <v>270</v>
      </c>
      <c r="AQ374" s="89">
        <f t="shared" ref="AQ324:AQ387" si="9">SUM(AL374:AO374)</f>
        <v>12</v>
      </c>
      <c r="AR374" s="85" t="str">
        <f t="shared" ref="AR324:AR387" si="10">INDEX($AL$2:$AO$2,0,MATCH(MAX(AL374:AO374),AL374:AO374,0))&amp;"/"&amp;INDEX($AG$2:$AJ$2,0,MATCH(MAX(AG374:AJ374),AG374:AJ374,0))</f>
        <v>Eng/Eng</v>
      </c>
      <c r="AS374" s="238">
        <v>4</v>
      </c>
      <c r="AT374" s="197">
        <v>2</v>
      </c>
      <c r="AU374" s="197">
        <v>5</v>
      </c>
      <c r="AV374" s="198">
        <v>3</v>
      </c>
      <c r="AW374" s="19" t="str">
        <f t="shared" ref="AW324:AW387" si="11">SUM(AT374:AV374)&amp;IF(ISBLANK(AX374),"","-1")</f>
        <v>10-1</v>
      </c>
      <c r="AX374" s="96" t="s">
        <v>1397</v>
      </c>
      <c r="AY374" s="71">
        <v>7</v>
      </c>
      <c r="AZ374" s="11">
        <v>0.15</v>
      </c>
      <c r="BA374" s="243">
        <v>35</v>
      </c>
      <c r="BB374" s="30" t="s">
        <v>225</v>
      </c>
      <c r="BF374" s="20" t="s">
        <v>1398</v>
      </c>
      <c r="BH374" s="30" t="s">
        <v>935</v>
      </c>
      <c r="BK374" s="23"/>
      <c r="BL374" s="23"/>
      <c r="BM374" s="23"/>
      <c r="BW374" s="4" t="s">
        <v>938</v>
      </c>
      <c r="CC374" s="30" t="s">
        <v>325</v>
      </c>
      <c r="CD374" s="4" t="s">
        <v>950</v>
      </c>
      <c r="CE374" s="4" t="s">
        <v>940</v>
      </c>
      <c r="CI374" s="2"/>
      <c r="CT374" s="69"/>
    </row>
    <row r="375" spans="1:98" ht="26.1" customHeight="1">
      <c r="A375" s="184">
        <v>249.2</v>
      </c>
      <c r="B375" s="101" t="s">
        <v>1091</v>
      </c>
      <c r="C375" s="103" t="s">
        <v>1115</v>
      </c>
      <c r="D375" s="191" t="s">
        <v>1091</v>
      </c>
      <c r="E375" s="263" t="s">
        <v>241</v>
      </c>
      <c r="F375" s="184" t="s">
        <v>1375</v>
      </c>
      <c r="G375" s="187" t="s">
        <v>1876</v>
      </c>
      <c r="H375" s="187" t="s">
        <v>1782</v>
      </c>
      <c r="I375" s="2" t="s">
        <v>9</v>
      </c>
      <c r="J375" s="38">
        <v>60000</v>
      </c>
      <c r="K375" s="7" t="s">
        <v>270</v>
      </c>
      <c r="L375" s="11">
        <v>1.2</v>
      </c>
      <c r="M375" s="11">
        <v>4</v>
      </c>
      <c r="N375" s="11">
        <v>4</v>
      </c>
      <c r="O375" s="189" t="s">
        <v>223</v>
      </c>
      <c r="P375" s="11">
        <v>1</v>
      </c>
      <c r="Q375" s="16">
        <v>2000</v>
      </c>
      <c r="R375" s="94">
        <f t="shared" si="7"/>
        <v>13.2</v>
      </c>
      <c r="S375" s="80" t="str">
        <f t="shared" si="6"/>
        <v>8+1</v>
      </c>
      <c r="T375" s="29" t="s">
        <v>731</v>
      </c>
      <c r="U375" s="7" t="s">
        <v>727</v>
      </c>
      <c r="V375" s="7" t="s">
        <v>722</v>
      </c>
      <c r="W375" s="7" t="s">
        <v>730</v>
      </c>
      <c r="X375" s="7" t="s">
        <v>734</v>
      </c>
      <c r="Y375" s="83">
        <f t="shared" si="8"/>
        <v>5</v>
      </c>
      <c r="AA375" s="75" t="s">
        <v>727</v>
      </c>
      <c r="AB375" s="75" t="s">
        <v>730</v>
      </c>
      <c r="AC375" s="75" t="s">
        <v>731</v>
      </c>
      <c r="AD375" s="75" t="s">
        <v>722</v>
      </c>
      <c r="AE375" s="75" t="s">
        <v>734</v>
      </c>
      <c r="AG375" s="42">
        <v>2</v>
      </c>
      <c r="AH375" s="42">
        <v>4</v>
      </c>
      <c r="AI375" s="42">
        <v>2</v>
      </c>
      <c r="AJ375" s="73">
        <v>3</v>
      </c>
      <c r="AK375" s="1" t="s">
        <v>270</v>
      </c>
      <c r="AL375" s="32">
        <v>2</v>
      </c>
      <c r="AM375" s="11">
        <v>4</v>
      </c>
      <c r="AN375" s="11">
        <v>2</v>
      </c>
      <c r="AO375" s="11">
        <v>4</v>
      </c>
      <c r="AP375" s="8" t="s">
        <v>270</v>
      </c>
      <c r="AQ375" s="89">
        <f t="shared" si="9"/>
        <v>12</v>
      </c>
      <c r="AR375" s="85" t="str">
        <f t="shared" si="10"/>
        <v>Eng/Eng</v>
      </c>
      <c r="AS375" s="238">
        <v>4</v>
      </c>
      <c r="AT375" s="197">
        <v>3</v>
      </c>
      <c r="AU375" s="197">
        <v>5</v>
      </c>
      <c r="AV375" s="198">
        <v>3</v>
      </c>
      <c r="AW375" s="19" t="str">
        <f t="shared" si="11"/>
        <v>11-1</v>
      </c>
      <c r="AX375" s="96" t="s">
        <v>1397</v>
      </c>
      <c r="AY375" s="71">
        <v>7</v>
      </c>
      <c r="AZ375" s="11">
        <v>0.15</v>
      </c>
      <c r="BA375" s="243">
        <v>35</v>
      </c>
      <c r="BB375" s="30" t="s">
        <v>225</v>
      </c>
      <c r="BF375" s="20" t="s">
        <v>1398</v>
      </c>
      <c r="BG375" s="247" t="s">
        <v>1869</v>
      </c>
      <c r="BH375" s="30" t="s">
        <v>935</v>
      </c>
      <c r="BJ375" s="23" t="s">
        <v>1799</v>
      </c>
      <c r="BK375" s="23" t="s">
        <v>1800</v>
      </c>
      <c r="BL375" s="23" t="s">
        <v>1809</v>
      </c>
      <c r="BM375" s="23" t="s">
        <v>1801</v>
      </c>
      <c r="BN375" s="79" t="s">
        <v>1866</v>
      </c>
      <c r="BS375" s="23"/>
      <c r="BW375" s="4" t="s">
        <v>938</v>
      </c>
      <c r="CC375" s="30" t="s">
        <v>325</v>
      </c>
      <c r="CD375" s="4" t="s">
        <v>950</v>
      </c>
      <c r="CE375" s="4" t="s">
        <v>940</v>
      </c>
      <c r="CI375" s="2"/>
      <c r="CT375" s="69"/>
    </row>
    <row r="376" spans="1:98" ht="26.1" customHeight="1">
      <c r="A376" s="62">
        <v>250</v>
      </c>
      <c r="B376" s="101" t="s">
        <v>1082</v>
      </c>
      <c r="C376" s="103" t="s">
        <v>1121</v>
      </c>
      <c r="D376" s="4" t="s">
        <v>1370</v>
      </c>
      <c r="E376" s="264" t="s">
        <v>221</v>
      </c>
      <c r="F376" s="196" t="s">
        <v>1394</v>
      </c>
      <c r="G376" s="8">
        <v>5</v>
      </c>
      <c r="H376" s="8" t="s">
        <v>270</v>
      </c>
      <c r="I376" s="2" t="s">
        <v>114</v>
      </c>
      <c r="J376" s="38">
        <v>31500</v>
      </c>
      <c r="K376" s="7" t="s">
        <v>1395</v>
      </c>
      <c r="L376" s="11">
        <v>0.95</v>
      </c>
      <c r="M376" s="11">
        <v>4</v>
      </c>
      <c r="N376" s="11">
        <v>3</v>
      </c>
      <c r="O376" s="7" t="s">
        <v>223</v>
      </c>
      <c r="P376" s="11" t="s">
        <v>270</v>
      </c>
      <c r="Q376" s="16">
        <v>450</v>
      </c>
      <c r="R376" s="94">
        <f t="shared" si="7"/>
        <v>16.149999999999999</v>
      </c>
      <c r="S376" s="80">
        <f t="shared" si="6"/>
        <v>7</v>
      </c>
      <c r="T376" s="29" t="s">
        <v>719</v>
      </c>
      <c r="U376" s="7" t="s">
        <v>731</v>
      </c>
      <c r="V376" s="7" t="s">
        <v>721</v>
      </c>
      <c r="W376" s="7" t="s">
        <v>732</v>
      </c>
      <c r="X376" s="7" t="s">
        <v>728</v>
      </c>
      <c r="Y376" s="83">
        <f t="shared" si="8"/>
        <v>5</v>
      </c>
      <c r="AA376" s="75" t="s">
        <v>719</v>
      </c>
      <c r="AB376" s="75" t="s">
        <v>721</v>
      </c>
      <c r="AC376" s="75" t="s">
        <v>731</v>
      </c>
      <c r="AD376" s="75" t="s">
        <v>732</v>
      </c>
      <c r="AE376" s="75" t="s">
        <v>728</v>
      </c>
      <c r="AG376" s="42">
        <v>4</v>
      </c>
      <c r="AH376" s="42">
        <v>3</v>
      </c>
      <c r="AI376" s="42">
        <v>1</v>
      </c>
      <c r="AJ376" s="73" t="s">
        <v>270</v>
      </c>
      <c r="AK376" s="1" t="s">
        <v>270</v>
      </c>
      <c r="AL376" s="32">
        <v>6</v>
      </c>
      <c r="AM376" s="11">
        <v>5</v>
      </c>
      <c r="AN376" s="11">
        <v>1</v>
      </c>
      <c r="AO376" s="11" t="s">
        <v>270</v>
      </c>
      <c r="AP376" s="8" t="s">
        <v>270</v>
      </c>
      <c r="AQ376" s="89">
        <f t="shared" si="9"/>
        <v>12</v>
      </c>
      <c r="AR376" s="85" t="str">
        <f t="shared" si="10"/>
        <v>Tac/Tac</v>
      </c>
      <c r="AS376" s="238">
        <v>2</v>
      </c>
      <c r="AT376" s="197">
        <v>4</v>
      </c>
      <c r="AU376" s="33">
        <v>3</v>
      </c>
      <c r="AV376" s="17">
        <v>2</v>
      </c>
      <c r="AW376" s="19" t="str">
        <f t="shared" si="11"/>
        <v>9</v>
      </c>
      <c r="AX376" s="96"/>
      <c r="AY376" s="71">
        <v>16</v>
      </c>
      <c r="AZ376" s="11">
        <v>0.2</v>
      </c>
      <c r="BA376" s="243">
        <v>70</v>
      </c>
      <c r="BB376" s="30" t="s">
        <v>276</v>
      </c>
      <c r="BC376" s="4" t="s">
        <v>283</v>
      </c>
      <c r="BF376" s="21" t="s">
        <v>14</v>
      </c>
      <c r="BS376" s="23"/>
      <c r="CC376" s="30" t="s">
        <v>654</v>
      </c>
      <c r="CD376" s="4" t="s">
        <v>658</v>
      </c>
      <c r="CE376" s="4" t="s">
        <v>664</v>
      </c>
      <c r="CF376" s="4" t="s">
        <v>669</v>
      </c>
      <c r="CG376" s="4" t="s">
        <v>678</v>
      </c>
      <c r="CH376" s="96" t="s">
        <v>687</v>
      </c>
      <c r="CI376" s="2"/>
      <c r="CT376" s="69"/>
    </row>
    <row r="377" spans="1:98" ht="26.1" customHeight="1">
      <c r="A377" s="63">
        <v>251</v>
      </c>
      <c r="B377" s="101" t="s">
        <v>1092</v>
      </c>
      <c r="C377" s="103" t="s">
        <v>1122</v>
      </c>
      <c r="D377" s="46" t="s">
        <v>1092</v>
      </c>
      <c r="E377" s="195" t="s">
        <v>241</v>
      </c>
      <c r="F377" s="196" t="s">
        <v>1375</v>
      </c>
      <c r="G377" s="8">
        <v>5</v>
      </c>
      <c r="H377" s="8" t="s">
        <v>1786</v>
      </c>
      <c r="I377" s="2" t="s">
        <v>9</v>
      </c>
      <c r="J377" s="38">
        <v>43500</v>
      </c>
      <c r="K377" s="7" t="s">
        <v>1391</v>
      </c>
      <c r="L377" s="11">
        <v>1.25</v>
      </c>
      <c r="M377" s="11">
        <v>4</v>
      </c>
      <c r="N377" s="11">
        <v>4</v>
      </c>
      <c r="O377" s="7" t="s">
        <v>223</v>
      </c>
      <c r="P377" s="11" t="s">
        <v>270</v>
      </c>
      <c r="Q377" s="16">
        <v>1200</v>
      </c>
      <c r="R377" s="94">
        <f t="shared" si="7"/>
        <v>17.5</v>
      </c>
      <c r="S377" s="80">
        <f t="shared" si="6"/>
        <v>8</v>
      </c>
      <c r="T377" s="29" t="s">
        <v>720</v>
      </c>
      <c r="U377" s="7" t="s">
        <v>727</v>
      </c>
      <c r="V377" s="7" t="s">
        <v>722</v>
      </c>
      <c r="W377" s="7" t="s">
        <v>729</v>
      </c>
      <c r="X377" s="7" t="s">
        <v>734</v>
      </c>
      <c r="Y377" s="83">
        <f t="shared" si="8"/>
        <v>5</v>
      </c>
      <c r="AA377" s="75" t="s">
        <v>727</v>
      </c>
      <c r="AB377" s="75" t="s">
        <v>720</v>
      </c>
      <c r="AC377" s="75" t="s">
        <v>729</v>
      </c>
      <c r="AD377" s="75" t="s">
        <v>722</v>
      </c>
      <c r="AE377" s="75" t="s">
        <v>734</v>
      </c>
      <c r="AG377" s="42">
        <v>3</v>
      </c>
      <c r="AH377" s="42">
        <v>4</v>
      </c>
      <c r="AI377" s="42">
        <v>2</v>
      </c>
      <c r="AJ377" s="73">
        <v>2</v>
      </c>
      <c r="AK377" s="1" t="s">
        <v>270</v>
      </c>
      <c r="AL377" s="32">
        <v>3</v>
      </c>
      <c r="AM377" s="11">
        <v>4</v>
      </c>
      <c r="AN377" s="11">
        <v>2</v>
      </c>
      <c r="AO377" s="11">
        <v>3</v>
      </c>
      <c r="AP377" s="8" t="s">
        <v>270</v>
      </c>
      <c r="AQ377" s="89">
        <f t="shared" si="9"/>
        <v>12</v>
      </c>
      <c r="AR377" s="85" t="str">
        <f t="shared" si="10"/>
        <v>Eng/Eng</v>
      </c>
      <c r="AS377" s="238">
        <v>3</v>
      </c>
      <c r="AT377" s="197">
        <v>3</v>
      </c>
      <c r="AU377" s="197">
        <v>5</v>
      </c>
      <c r="AV377" s="198">
        <v>2</v>
      </c>
      <c r="AW377" s="19" t="str">
        <f t="shared" si="11"/>
        <v>10-1</v>
      </c>
      <c r="AX377" s="96" t="s">
        <v>1392</v>
      </c>
      <c r="AY377" s="71">
        <v>6</v>
      </c>
      <c r="AZ377" s="11">
        <v>0.16</v>
      </c>
      <c r="BA377" s="243">
        <v>30</v>
      </c>
      <c r="BB377" s="30" t="s">
        <v>276</v>
      </c>
      <c r="BC377" s="4" t="s">
        <v>550</v>
      </c>
      <c r="BF377" s="20" t="s">
        <v>216</v>
      </c>
      <c r="BK377" s="23"/>
      <c r="BL377" s="23"/>
      <c r="BM377" s="23"/>
      <c r="BS377" s="30" t="s">
        <v>1390</v>
      </c>
      <c r="CC377" s="30" t="s">
        <v>1387</v>
      </c>
      <c r="CD377" s="4" t="s">
        <v>1393</v>
      </c>
      <c r="CE377" s="4" t="s">
        <v>949</v>
      </c>
      <c r="CF377" s="4" t="s">
        <v>939</v>
      </c>
      <c r="CG377" s="4" t="s">
        <v>950</v>
      </c>
      <c r="CI377" s="2"/>
      <c r="CT377" s="69"/>
    </row>
    <row r="378" spans="1:98" ht="26.1" customHeight="1">
      <c r="A378" s="184">
        <v>251.2</v>
      </c>
      <c r="B378" s="101" t="s">
        <v>1092</v>
      </c>
      <c r="C378" s="103" t="s">
        <v>1122</v>
      </c>
      <c r="D378" s="191" t="s">
        <v>1092</v>
      </c>
      <c r="E378" s="263" t="s">
        <v>241</v>
      </c>
      <c r="F378" s="184" t="s">
        <v>1375</v>
      </c>
      <c r="G378" s="187" t="s">
        <v>1876</v>
      </c>
      <c r="H378" s="187" t="s">
        <v>1782</v>
      </c>
      <c r="I378" s="2" t="s">
        <v>9</v>
      </c>
      <c r="J378" s="38">
        <v>58000</v>
      </c>
      <c r="K378" s="7" t="s">
        <v>1391</v>
      </c>
      <c r="L378" s="11">
        <v>1.25</v>
      </c>
      <c r="M378" s="11">
        <v>4</v>
      </c>
      <c r="N378" s="11">
        <v>4</v>
      </c>
      <c r="O378" s="7" t="s">
        <v>223</v>
      </c>
      <c r="Q378" s="16">
        <v>1200</v>
      </c>
      <c r="R378" s="94">
        <f t="shared" si="7"/>
        <v>12.5</v>
      </c>
      <c r="S378" s="80" t="str">
        <f t="shared" si="6"/>
        <v>8+</v>
      </c>
      <c r="T378" s="29" t="s">
        <v>720</v>
      </c>
      <c r="U378" s="7" t="s">
        <v>727</v>
      </c>
      <c r="V378" s="7" t="s">
        <v>722</v>
      </c>
      <c r="W378" s="7" t="s">
        <v>729</v>
      </c>
      <c r="X378" s="7" t="s">
        <v>734</v>
      </c>
      <c r="Y378" s="83">
        <f t="shared" si="8"/>
        <v>5</v>
      </c>
      <c r="AA378" s="75" t="s">
        <v>727</v>
      </c>
      <c r="AB378" s="75" t="s">
        <v>720</v>
      </c>
      <c r="AC378" s="75" t="s">
        <v>729</v>
      </c>
      <c r="AD378" s="75" t="s">
        <v>722</v>
      </c>
      <c r="AE378" s="75" t="s">
        <v>734</v>
      </c>
      <c r="AG378" s="42">
        <v>3</v>
      </c>
      <c r="AH378" s="42">
        <v>4</v>
      </c>
      <c r="AI378" s="42">
        <v>2</v>
      </c>
      <c r="AJ378" s="73">
        <v>2</v>
      </c>
      <c r="AK378" s="1" t="s">
        <v>270</v>
      </c>
      <c r="AL378" s="32">
        <v>3</v>
      </c>
      <c r="AM378" s="11">
        <v>4</v>
      </c>
      <c r="AN378" s="11">
        <v>2</v>
      </c>
      <c r="AO378" s="11">
        <v>3</v>
      </c>
      <c r="AP378" s="8" t="s">
        <v>270</v>
      </c>
      <c r="AQ378" s="89">
        <f t="shared" si="9"/>
        <v>12</v>
      </c>
      <c r="AR378" s="85" t="str">
        <f t="shared" si="10"/>
        <v>Eng/Eng</v>
      </c>
      <c r="AS378" s="238">
        <v>3</v>
      </c>
      <c r="AT378" s="197">
        <v>4</v>
      </c>
      <c r="AU378" s="197">
        <v>5</v>
      </c>
      <c r="AV378" s="198">
        <v>2</v>
      </c>
      <c r="AW378" s="19" t="str">
        <f t="shared" si="11"/>
        <v>11-1</v>
      </c>
      <c r="AX378" s="96" t="s">
        <v>1392</v>
      </c>
      <c r="AY378" s="71">
        <v>6</v>
      </c>
      <c r="AZ378" s="11">
        <v>0.16</v>
      </c>
      <c r="BA378" s="243">
        <v>30</v>
      </c>
      <c r="BB378" s="30" t="s">
        <v>276</v>
      </c>
      <c r="BC378" s="4" t="s">
        <v>550</v>
      </c>
      <c r="BF378" s="20" t="s">
        <v>216</v>
      </c>
      <c r="BG378" s="247" t="s">
        <v>1869</v>
      </c>
      <c r="BJ378" s="23" t="s">
        <v>1798</v>
      </c>
      <c r="BK378" s="23" t="s">
        <v>1810</v>
      </c>
      <c r="BL378" s="23" t="s">
        <v>1800</v>
      </c>
      <c r="BM378" s="23" t="s">
        <v>1801</v>
      </c>
      <c r="BN378" s="79" t="s">
        <v>1866</v>
      </c>
      <c r="BS378" s="30" t="s">
        <v>1390</v>
      </c>
      <c r="CC378" s="30" t="s">
        <v>1387</v>
      </c>
      <c r="CD378" s="4" t="s">
        <v>1393</v>
      </c>
      <c r="CE378" s="4" t="s">
        <v>949</v>
      </c>
      <c r="CF378" s="4" t="s">
        <v>939</v>
      </c>
      <c r="CG378" s="4" t="s">
        <v>950</v>
      </c>
      <c r="CI378" s="2"/>
      <c r="CT378" s="69"/>
    </row>
    <row r="379" spans="1:98" ht="26.1" customHeight="1">
      <c r="A379" s="63">
        <v>252</v>
      </c>
      <c r="B379" s="101" t="s">
        <v>1094</v>
      </c>
      <c r="C379" s="103" t="s">
        <v>1123</v>
      </c>
      <c r="D379" s="46" t="s">
        <v>1094</v>
      </c>
      <c r="E379" s="195" t="s">
        <v>241</v>
      </c>
      <c r="F379" s="196" t="s">
        <v>1375</v>
      </c>
      <c r="G379" s="8">
        <v>5</v>
      </c>
      <c r="H379" s="8" t="s">
        <v>1786</v>
      </c>
      <c r="I379" s="2" t="s">
        <v>32</v>
      </c>
      <c r="J379" s="38">
        <v>36000</v>
      </c>
      <c r="K379" s="7" t="s">
        <v>317</v>
      </c>
      <c r="L379" s="11">
        <v>1</v>
      </c>
      <c r="M379" s="11">
        <v>4</v>
      </c>
      <c r="N379" s="11">
        <v>3</v>
      </c>
      <c r="O379" s="7" t="s">
        <v>223</v>
      </c>
      <c r="P379" s="11" t="s">
        <v>270</v>
      </c>
      <c r="Q379" s="16">
        <v>200</v>
      </c>
      <c r="R379" s="94">
        <f t="shared" si="7"/>
        <v>14</v>
      </c>
      <c r="S379" s="80">
        <f t="shared" si="6"/>
        <v>7</v>
      </c>
      <c r="T379" s="29" t="s">
        <v>719</v>
      </c>
      <c r="U379" s="7" t="s">
        <v>721</v>
      </c>
      <c r="V379" s="7" t="s">
        <v>722</v>
      </c>
      <c r="W379" s="7" t="s">
        <v>729</v>
      </c>
      <c r="X379" s="7" t="s">
        <v>734</v>
      </c>
      <c r="Y379" s="83">
        <f t="shared" si="8"/>
        <v>5</v>
      </c>
      <c r="AA379" s="75" t="s">
        <v>719</v>
      </c>
      <c r="AB379" s="75" t="s">
        <v>721</v>
      </c>
      <c r="AC379" s="75" t="s">
        <v>729</v>
      </c>
      <c r="AD379" s="75" t="s">
        <v>722</v>
      </c>
      <c r="AE379" s="75" t="s">
        <v>734</v>
      </c>
      <c r="AG379" s="42">
        <v>4</v>
      </c>
      <c r="AH379" s="42">
        <v>3</v>
      </c>
      <c r="AI379" s="42">
        <v>2</v>
      </c>
      <c r="AJ379" s="73">
        <v>2</v>
      </c>
      <c r="AK379" s="1" t="s">
        <v>270</v>
      </c>
      <c r="AL379" s="32">
        <v>4</v>
      </c>
      <c r="AM379" s="11">
        <v>3</v>
      </c>
      <c r="AN379" s="11">
        <v>2</v>
      </c>
      <c r="AO379" s="11">
        <v>3</v>
      </c>
      <c r="AP379" s="8" t="s">
        <v>270</v>
      </c>
      <c r="AQ379" s="89">
        <f t="shared" si="9"/>
        <v>12</v>
      </c>
      <c r="AR379" s="85" t="str">
        <f t="shared" si="10"/>
        <v>Tac/Tac</v>
      </c>
      <c r="AS379" s="238">
        <v>2</v>
      </c>
      <c r="AT379" s="197">
        <v>4</v>
      </c>
      <c r="AU379" s="197">
        <v>4</v>
      </c>
      <c r="AV379" s="198">
        <v>2</v>
      </c>
      <c r="AW379" s="19" t="str">
        <f t="shared" si="11"/>
        <v>10-1</v>
      </c>
      <c r="AX379" s="96" t="s">
        <v>1389</v>
      </c>
      <c r="AY379" s="71">
        <v>17</v>
      </c>
      <c r="AZ379" s="11">
        <v>0.19</v>
      </c>
      <c r="BA379" s="270">
        <v>60</v>
      </c>
      <c r="BB379" s="30" t="s">
        <v>273</v>
      </c>
      <c r="BF379" s="21" t="s">
        <v>14</v>
      </c>
      <c r="BK379" s="23"/>
      <c r="BL379" s="23"/>
      <c r="BM379" s="23"/>
      <c r="BS379" s="30" t="s">
        <v>1390</v>
      </c>
      <c r="CC379" s="30" t="s">
        <v>1387</v>
      </c>
      <c r="CD379" s="4" t="s">
        <v>1388</v>
      </c>
      <c r="CI379" s="2"/>
      <c r="CT379" s="69"/>
    </row>
    <row r="380" spans="1:98" ht="26.1" customHeight="1">
      <c r="A380" s="184">
        <v>252.2</v>
      </c>
      <c r="B380" s="101" t="s">
        <v>1094</v>
      </c>
      <c r="C380" s="103" t="s">
        <v>1123</v>
      </c>
      <c r="D380" s="191" t="s">
        <v>1094</v>
      </c>
      <c r="E380" s="263" t="s">
        <v>241</v>
      </c>
      <c r="F380" s="184" t="s">
        <v>1375</v>
      </c>
      <c r="G380" s="187" t="s">
        <v>1876</v>
      </c>
      <c r="H380" s="187" t="s">
        <v>1782</v>
      </c>
      <c r="I380" s="2" t="s">
        <v>32</v>
      </c>
      <c r="J380" s="38">
        <v>48000</v>
      </c>
      <c r="K380" s="7" t="s">
        <v>317</v>
      </c>
      <c r="L380" s="11">
        <v>1</v>
      </c>
      <c r="M380" s="11">
        <v>4</v>
      </c>
      <c r="N380" s="11">
        <v>3</v>
      </c>
      <c r="O380" s="7" t="s">
        <v>223</v>
      </c>
      <c r="Q380" s="16">
        <v>200</v>
      </c>
      <c r="R380" s="94">
        <f t="shared" si="7"/>
        <v>11</v>
      </c>
      <c r="S380" s="80" t="str">
        <f t="shared" si="6"/>
        <v>7+</v>
      </c>
      <c r="T380" s="29" t="s">
        <v>719</v>
      </c>
      <c r="U380" s="7" t="s">
        <v>721</v>
      </c>
      <c r="V380" s="7" t="s">
        <v>722</v>
      </c>
      <c r="W380" s="7" t="s">
        <v>729</v>
      </c>
      <c r="X380" s="7" t="s">
        <v>734</v>
      </c>
      <c r="Y380" s="83">
        <f t="shared" si="8"/>
        <v>5</v>
      </c>
      <c r="AA380" s="75" t="s">
        <v>719</v>
      </c>
      <c r="AB380" s="75" t="s">
        <v>721</v>
      </c>
      <c r="AC380" s="75" t="s">
        <v>729</v>
      </c>
      <c r="AD380" s="75" t="s">
        <v>722</v>
      </c>
      <c r="AE380" s="75" t="s">
        <v>734</v>
      </c>
      <c r="AG380" s="42">
        <v>4</v>
      </c>
      <c r="AH380" s="42">
        <v>3</v>
      </c>
      <c r="AI380" s="42">
        <v>2</v>
      </c>
      <c r="AJ380" s="73">
        <v>2</v>
      </c>
      <c r="AK380" s="1" t="s">
        <v>270</v>
      </c>
      <c r="AL380" s="32">
        <v>4</v>
      </c>
      <c r="AM380" s="11">
        <v>3</v>
      </c>
      <c r="AN380" s="11">
        <v>2</v>
      </c>
      <c r="AO380" s="11">
        <v>3</v>
      </c>
      <c r="AP380" s="8" t="s">
        <v>270</v>
      </c>
      <c r="AQ380" s="89">
        <f t="shared" si="9"/>
        <v>12</v>
      </c>
      <c r="AR380" s="85" t="str">
        <f t="shared" si="10"/>
        <v>Tac/Tac</v>
      </c>
      <c r="AS380" s="238">
        <v>2</v>
      </c>
      <c r="AT380" s="197">
        <v>5</v>
      </c>
      <c r="AU380" s="197">
        <v>4</v>
      </c>
      <c r="AV380" s="198">
        <v>2</v>
      </c>
      <c r="AW380" s="19" t="str">
        <f t="shared" si="11"/>
        <v>11-1</v>
      </c>
      <c r="AX380" s="96" t="s">
        <v>1389</v>
      </c>
      <c r="AY380" s="71">
        <v>17</v>
      </c>
      <c r="AZ380" s="11">
        <v>0.19</v>
      </c>
      <c r="BA380" s="270">
        <v>60</v>
      </c>
      <c r="BB380" s="30" t="s">
        <v>273</v>
      </c>
      <c r="BF380" s="21" t="s">
        <v>14</v>
      </c>
      <c r="BG380" s="247" t="s">
        <v>1869</v>
      </c>
      <c r="BJ380" s="23" t="s">
        <v>1806</v>
      </c>
      <c r="BK380" s="23" t="s">
        <v>1807</v>
      </c>
      <c r="BL380" s="23" t="s">
        <v>1808</v>
      </c>
      <c r="BM380" s="23" t="s">
        <v>1809</v>
      </c>
      <c r="BN380" s="79" t="s">
        <v>1866</v>
      </c>
      <c r="BS380" s="30" t="s">
        <v>1390</v>
      </c>
      <c r="CC380" s="30" t="s">
        <v>1387</v>
      </c>
      <c r="CD380" s="4" t="s">
        <v>1388</v>
      </c>
      <c r="CI380" s="2"/>
      <c r="CT380" s="69"/>
    </row>
    <row r="381" spans="1:98" ht="26.1" customHeight="1">
      <c r="A381" s="62">
        <v>253</v>
      </c>
      <c r="B381" s="101" t="s">
        <v>1056</v>
      </c>
      <c r="C381" s="103" t="s">
        <v>1124</v>
      </c>
      <c r="D381" s="4" t="s">
        <v>1374</v>
      </c>
      <c r="E381" s="264" t="s">
        <v>210</v>
      </c>
      <c r="F381" s="196" t="s">
        <v>1386</v>
      </c>
      <c r="G381" s="8">
        <v>5</v>
      </c>
      <c r="H381" s="8" t="s">
        <v>270</v>
      </c>
      <c r="I381" s="2" t="s">
        <v>79</v>
      </c>
      <c r="J381" s="38">
        <v>39000</v>
      </c>
      <c r="K381" s="7" t="s">
        <v>270</v>
      </c>
      <c r="L381" s="11">
        <v>1</v>
      </c>
      <c r="M381" s="11">
        <v>4</v>
      </c>
      <c r="N381" s="11">
        <v>4</v>
      </c>
      <c r="O381" s="7" t="s">
        <v>223</v>
      </c>
      <c r="P381" s="11" t="s">
        <v>270</v>
      </c>
      <c r="Q381" s="16">
        <v>2500</v>
      </c>
      <c r="R381" s="94">
        <f t="shared" si="7"/>
        <v>18</v>
      </c>
      <c r="S381" s="80">
        <f t="shared" si="6"/>
        <v>8</v>
      </c>
      <c r="T381" s="29" t="s">
        <v>731</v>
      </c>
      <c r="U381" s="7" t="s">
        <v>727</v>
      </c>
      <c r="V381" s="7" t="s">
        <v>723</v>
      </c>
      <c r="W381" s="7" t="s">
        <v>735</v>
      </c>
      <c r="X381" s="7" t="s">
        <v>732</v>
      </c>
      <c r="Y381" s="83">
        <f t="shared" si="8"/>
        <v>5</v>
      </c>
      <c r="AA381" s="75" t="s">
        <v>727</v>
      </c>
      <c r="AB381" s="75" t="s">
        <v>723</v>
      </c>
      <c r="AC381" s="75" t="s">
        <v>731</v>
      </c>
      <c r="AD381" s="75" t="s">
        <v>732</v>
      </c>
      <c r="AE381" s="75" t="s">
        <v>735</v>
      </c>
      <c r="AG381" s="42">
        <v>2</v>
      </c>
      <c r="AH381" s="42">
        <v>4</v>
      </c>
      <c r="AI381" s="42">
        <v>3</v>
      </c>
      <c r="AJ381" s="73" t="s">
        <v>270</v>
      </c>
      <c r="AK381" s="1" t="s">
        <v>270</v>
      </c>
      <c r="AL381" s="32">
        <v>3</v>
      </c>
      <c r="AM381" s="11">
        <v>6</v>
      </c>
      <c r="AN381" s="11">
        <v>3</v>
      </c>
      <c r="AO381" s="11" t="s">
        <v>270</v>
      </c>
      <c r="AP381" s="8" t="s">
        <v>270</v>
      </c>
      <c r="AQ381" s="89">
        <f t="shared" si="9"/>
        <v>12</v>
      </c>
      <c r="AR381" s="85" t="str">
        <f t="shared" si="10"/>
        <v>Eng/Eng</v>
      </c>
      <c r="AS381" s="238">
        <v>3</v>
      </c>
      <c r="AT381" s="197">
        <v>3</v>
      </c>
      <c r="AU381" s="33">
        <v>3</v>
      </c>
      <c r="AV381" s="17">
        <v>3</v>
      </c>
      <c r="AW381" s="19" t="str">
        <f t="shared" si="11"/>
        <v>9</v>
      </c>
      <c r="AX381" s="96"/>
      <c r="AY381" s="71">
        <v>9</v>
      </c>
      <c r="AZ381" s="11">
        <v>0.15</v>
      </c>
      <c r="BA381" s="243">
        <v>25</v>
      </c>
      <c r="BB381" s="30" t="s">
        <v>276</v>
      </c>
      <c r="BC381" s="4" t="s">
        <v>550</v>
      </c>
      <c r="BF381" s="21" t="s">
        <v>14</v>
      </c>
      <c r="CC381" s="30" t="s">
        <v>41</v>
      </c>
      <c r="CD381" s="4" t="s">
        <v>949</v>
      </c>
      <c r="CE381" s="4" t="s">
        <v>939</v>
      </c>
      <c r="CF381" s="4" t="s">
        <v>950</v>
      </c>
      <c r="CI381" s="2"/>
      <c r="CT381" s="69"/>
    </row>
    <row r="382" spans="1:98" ht="26.1" customHeight="1">
      <c r="A382" s="62">
        <v>254</v>
      </c>
      <c r="B382" s="101" t="s">
        <v>992</v>
      </c>
      <c r="C382" s="103" t="s">
        <v>1129</v>
      </c>
      <c r="D382" s="4" t="s">
        <v>1371</v>
      </c>
      <c r="E382" s="264" t="s">
        <v>119</v>
      </c>
      <c r="F382" s="196" t="s">
        <v>1375</v>
      </c>
      <c r="G382" s="8">
        <v>5</v>
      </c>
      <c r="H382" s="8" t="s">
        <v>270</v>
      </c>
      <c r="I382" s="2" t="s">
        <v>9</v>
      </c>
      <c r="J382" s="38">
        <v>36000</v>
      </c>
      <c r="K382" s="7" t="s">
        <v>1385</v>
      </c>
      <c r="L382" s="11">
        <v>1</v>
      </c>
      <c r="M382" s="11">
        <v>4</v>
      </c>
      <c r="N382" s="11">
        <v>4</v>
      </c>
      <c r="O382" s="7" t="s">
        <v>269</v>
      </c>
      <c r="P382" s="11" t="s">
        <v>270</v>
      </c>
      <c r="Q382" s="16">
        <v>500</v>
      </c>
      <c r="R382" s="94">
        <f t="shared" si="7"/>
        <v>15</v>
      </c>
      <c r="S382" s="80">
        <f t="shared" si="6"/>
        <v>8</v>
      </c>
      <c r="T382" s="29" t="s">
        <v>731</v>
      </c>
      <c r="U382" s="7" t="s">
        <v>735</v>
      </c>
      <c r="V382" s="7" t="s">
        <v>727</v>
      </c>
      <c r="W382" s="7" t="s">
        <v>732</v>
      </c>
      <c r="X382" s="7" t="s">
        <v>723</v>
      </c>
      <c r="Y382" s="83">
        <f t="shared" si="8"/>
        <v>5</v>
      </c>
      <c r="AA382" s="75" t="s">
        <v>727</v>
      </c>
      <c r="AB382" s="75" t="s">
        <v>723</v>
      </c>
      <c r="AC382" s="75" t="s">
        <v>731</v>
      </c>
      <c r="AD382" s="75" t="s">
        <v>732</v>
      </c>
      <c r="AE382" s="75" t="s">
        <v>735</v>
      </c>
      <c r="AG382" s="42">
        <v>2</v>
      </c>
      <c r="AH382" s="42">
        <v>4</v>
      </c>
      <c r="AI382" s="42">
        <v>3</v>
      </c>
      <c r="AJ382" s="73" t="s">
        <v>270</v>
      </c>
      <c r="AK382" s="1" t="s">
        <v>270</v>
      </c>
      <c r="AL382" s="32">
        <v>3</v>
      </c>
      <c r="AM382" s="11">
        <v>6</v>
      </c>
      <c r="AN382" s="11">
        <v>3</v>
      </c>
      <c r="AO382" s="11" t="s">
        <v>270</v>
      </c>
      <c r="AP382" s="8" t="s">
        <v>270</v>
      </c>
      <c r="AQ382" s="89">
        <f t="shared" si="9"/>
        <v>12</v>
      </c>
      <c r="AR382" s="85" t="str">
        <f t="shared" si="10"/>
        <v>Eng/Eng</v>
      </c>
      <c r="AS382" s="238">
        <v>4</v>
      </c>
      <c r="AT382" s="197">
        <v>3</v>
      </c>
      <c r="AU382" s="33">
        <v>3</v>
      </c>
      <c r="AV382" s="17">
        <v>3</v>
      </c>
      <c r="AW382" s="19" t="str">
        <f t="shared" si="11"/>
        <v>9</v>
      </c>
      <c r="AX382" s="96"/>
      <c r="AY382" s="71">
        <v>8</v>
      </c>
      <c r="AZ382" s="11">
        <v>0.15</v>
      </c>
      <c r="BA382" s="243">
        <v>30</v>
      </c>
      <c r="BB382" s="30" t="s">
        <v>225</v>
      </c>
      <c r="BF382" s="21" t="s">
        <v>14</v>
      </c>
      <c r="BS382" s="23"/>
      <c r="CC382" s="30" t="s">
        <v>949</v>
      </c>
      <c r="CD382" s="4" t="s">
        <v>939</v>
      </c>
      <c r="CE382" s="4" t="s">
        <v>950</v>
      </c>
      <c r="CF382" s="4" t="s">
        <v>940</v>
      </c>
      <c r="CI382" s="2"/>
      <c r="CT382" s="69"/>
    </row>
    <row r="383" spans="1:98" ht="26.1" customHeight="1">
      <c r="A383" s="63">
        <v>255</v>
      </c>
      <c r="B383" s="101" t="s">
        <v>1064</v>
      </c>
      <c r="C383" s="103" t="s">
        <v>1133</v>
      </c>
      <c r="D383" s="46" t="s">
        <v>1372</v>
      </c>
      <c r="E383" s="264" t="s">
        <v>210</v>
      </c>
      <c r="F383" s="196" t="s">
        <v>1383</v>
      </c>
      <c r="G383" s="8">
        <v>5</v>
      </c>
      <c r="H383" s="8" t="s">
        <v>1794</v>
      </c>
      <c r="I383" s="2" t="s">
        <v>79</v>
      </c>
      <c r="J383" s="38">
        <v>41250</v>
      </c>
      <c r="K383" s="7" t="s">
        <v>270</v>
      </c>
      <c r="L383" s="11">
        <v>1.1000000000000001</v>
      </c>
      <c r="M383" s="11">
        <v>5</v>
      </c>
      <c r="N383" s="11">
        <v>3</v>
      </c>
      <c r="O383" s="7" t="s">
        <v>223</v>
      </c>
      <c r="P383" s="11" t="s">
        <v>270</v>
      </c>
      <c r="Q383" s="16">
        <v>2000</v>
      </c>
      <c r="R383" s="94">
        <f t="shared" si="7"/>
        <v>17.600000000000001</v>
      </c>
      <c r="S383" s="80">
        <f t="shared" si="6"/>
        <v>8</v>
      </c>
      <c r="T383" s="29" t="s">
        <v>720</v>
      </c>
      <c r="U383" s="7" t="s">
        <v>735</v>
      </c>
      <c r="V383" s="7" t="s">
        <v>727</v>
      </c>
      <c r="W383" s="7" t="s">
        <v>722</v>
      </c>
      <c r="X383" s="7" t="s">
        <v>729</v>
      </c>
      <c r="Y383" s="83">
        <f t="shared" si="8"/>
        <v>5</v>
      </c>
      <c r="AA383" s="75" t="s">
        <v>727</v>
      </c>
      <c r="AB383" s="75" t="s">
        <v>720</v>
      </c>
      <c r="AC383" s="75" t="s">
        <v>729</v>
      </c>
      <c r="AD383" s="75" t="s">
        <v>722</v>
      </c>
      <c r="AE383" s="75" t="s">
        <v>735</v>
      </c>
      <c r="AG383" s="42">
        <v>3</v>
      </c>
      <c r="AH383" s="42">
        <v>4</v>
      </c>
      <c r="AI383" s="42">
        <v>2</v>
      </c>
      <c r="AJ383" s="73">
        <v>2</v>
      </c>
      <c r="AK383" s="1" t="s">
        <v>270</v>
      </c>
      <c r="AL383" s="32">
        <v>4</v>
      </c>
      <c r="AM383" s="11">
        <v>4</v>
      </c>
      <c r="AN383" s="11">
        <v>2</v>
      </c>
      <c r="AO383" s="11">
        <v>2</v>
      </c>
      <c r="AP383" s="8" t="s">
        <v>270</v>
      </c>
      <c r="AQ383" s="89">
        <f t="shared" si="9"/>
        <v>12</v>
      </c>
      <c r="AR383" s="85" t="str">
        <f t="shared" si="10"/>
        <v>Tac/Eng</v>
      </c>
      <c r="AS383" s="238">
        <v>3</v>
      </c>
      <c r="AT383" s="197">
        <v>4</v>
      </c>
      <c r="AU383" s="197">
        <v>4</v>
      </c>
      <c r="AV383" s="198">
        <v>2</v>
      </c>
      <c r="AW383" s="19" t="str">
        <f t="shared" si="11"/>
        <v>10</v>
      </c>
      <c r="AX383" s="96"/>
      <c r="AY383" s="71">
        <v>9</v>
      </c>
      <c r="AZ383" s="11">
        <v>0.15</v>
      </c>
      <c r="BA383" s="243">
        <v>50</v>
      </c>
      <c r="BB383" s="30" t="s">
        <v>276</v>
      </c>
      <c r="BC383" s="4" t="s">
        <v>550</v>
      </c>
      <c r="BF383" s="20" t="s">
        <v>825</v>
      </c>
      <c r="BG383" s="246">
        <v>4</v>
      </c>
      <c r="BK383" s="23"/>
      <c r="BL383" s="23"/>
      <c r="BM383" s="23"/>
      <c r="BS383" s="23"/>
      <c r="CC383" s="30" t="s">
        <v>41</v>
      </c>
      <c r="CD383" s="4" t="s">
        <v>949</v>
      </c>
      <c r="CE383" s="4" t="s">
        <v>939</v>
      </c>
      <c r="CF383" s="4" t="s">
        <v>950</v>
      </c>
      <c r="CI383" s="2"/>
      <c r="CT383" s="69"/>
    </row>
    <row r="384" spans="1:98" ht="26.1" customHeight="1">
      <c r="A384" s="184">
        <v>255.2</v>
      </c>
      <c r="B384" s="101" t="s">
        <v>1064</v>
      </c>
      <c r="C384" s="103" t="s">
        <v>1133</v>
      </c>
      <c r="D384" s="191" t="s">
        <v>1372</v>
      </c>
      <c r="E384" s="265" t="s">
        <v>210</v>
      </c>
      <c r="F384" s="184" t="s">
        <v>1383</v>
      </c>
      <c r="G384" s="187" t="s">
        <v>1876</v>
      </c>
      <c r="H384" s="187" t="s">
        <v>1782</v>
      </c>
      <c r="I384" s="2" t="s">
        <v>79</v>
      </c>
      <c r="J384" s="38">
        <v>55000</v>
      </c>
      <c r="K384" s="7" t="s">
        <v>270</v>
      </c>
      <c r="L384" s="11">
        <v>1.1000000000000001</v>
      </c>
      <c r="M384" s="11">
        <v>5</v>
      </c>
      <c r="N384" s="11">
        <v>3</v>
      </c>
      <c r="O384" s="7" t="s">
        <v>223</v>
      </c>
      <c r="Q384" s="16">
        <v>2000</v>
      </c>
      <c r="R384" s="94">
        <f t="shared" si="7"/>
        <v>13.200000000000001</v>
      </c>
      <c r="S384" s="80" t="str">
        <f t="shared" si="6"/>
        <v>8+</v>
      </c>
      <c r="T384" s="29" t="s">
        <v>720</v>
      </c>
      <c r="U384" s="7" t="s">
        <v>735</v>
      </c>
      <c r="V384" s="7" t="s">
        <v>727</v>
      </c>
      <c r="W384" s="7" t="s">
        <v>722</v>
      </c>
      <c r="X384" s="7" t="s">
        <v>729</v>
      </c>
      <c r="Y384" s="83">
        <f t="shared" si="8"/>
        <v>5</v>
      </c>
      <c r="AA384" s="75" t="s">
        <v>727</v>
      </c>
      <c r="AB384" s="75" t="s">
        <v>720</v>
      </c>
      <c r="AC384" s="75" t="s">
        <v>729</v>
      </c>
      <c r="AD384" s="75" t="s">
        <v>722</v>
      </c>
      <c r="AE384" s="75" t="s">
        <v>735</v>
      </c>
      <c r="AG384" s="42">
        <v>3</v>
      </c>
      <c r="AH384" s="42">
        <v>4</v>
      </c>
      <c r="AI384" s="42">
        <v>2</v>
      </c>
      <c r="AJ384" s="73">
        <v>2</v>
      </c>
      <c r="AK384" s="1" t="s">
        <v>270</v>
      </c>
      <c r="AL384" s="32">
        <v>4</v>
      </c>
      <c r="AM384" s="11">
        <v>4</v>
      </c>
      <c r="AN384" s="11">
        <v>2</v>
      </c>
      <c r="AO384" s="11">
        <v>2</v>
      </c>
      <c r="AP384" s="8" t="s">
        <v>270</v>
      </c>
      <c r="AQ384" s="89">
        <f t="shared" si="9"/>
        <v>12</v>
      </c>
      <c r="AR384" s="85" t="str">
        <f t="shared" si="10"/>
        <v>Tac/Eng</v>
      </c>
      <c r="AS384" s="238">
        <v>3</v>
      </c>
      <c r="AT384" s="197">
        <v>4</v>
      </c>
      <c r="AU384" s="197">
        <v>5</v>
      </c>
      <c r="AV384" s="198">
        <v>2</v>
      </c>
      <c r="AW384" s="19" t="str">
        <f t="shared" si="11"/>
        <v>11</v>
      </c>
      <c r="AX384" s="96"/>
      <c r="AY384" s="71">
        <v>9</v>
      </c>
      <c r="AZ384" s="11">
        <v>0.15</v>
      </c>
      <c r="BA384" s="243">
        <v>50</v>
      </c>
      <c r="BB384" s="30" t="s">
        <v>276</v>
      </c>
      <c r="BC384" s="4" t="s">
        <v>550</v>
      </c>
      <c r="BF384" s="20" t="s">
        <v>1875</v>
      </c>
      <c r="BG384" s="247" t="s">
        <v>1870</v>
      </c>
      <c r="BJ384" s="23" t="s">
        <v>1798</v>
      </c>
      <c r="BK384" s="23" t="s">
        <v>1810</v>
      </c>
      <c r="BL384" s="23" t="s">
        <v>1800</v>
      </c>
      <c r="BM384" s="23" t="s">
        <v>1801</v>
      </c>
      <c r="BN384" s="79" t="s">
        <v>1866</v>
      </c>
      <c r="CC384" s="30" t="s">
        <v>41</v>
      </c>
      <c r="CD384" s="4" t="s">
        <v>949</v>
      </c>
      <c r="CE384" s="4" t="s">
        <v>939</v>
      </c>
      <c r="CF384" s="4" t="s">
        <v>950</v>
      </c>
    </row>
    <row r="385" spans="1:98" ht="26.1" customHeight="1">
      <c r="A385" s="63">
        <v>256</v>
      </c>
      <c r="B385" s="101" t="s">
        <v>1061</v>
      </c>
      <c r="C385" s="103" t="s">
        <v>1134</v>
      </c>
      <c r="D385" s="46" t="s">
        <v>1373</v>
      </c>
      <c r="E385" s="264" t="s">
        <v>210</v>
      </c>
      <c r="F385" s="196" t="s">
        <v>1383</v>
      </c>
      <c r="G385" s="8">
        <v>5</v>
      </c>
      <c r="H385" s="8" t="s">
        <v>1794</v>
      </c>
      <c r="I385" s="2" t="s">
        <v>79</v>
      </c>
      <c r="J385" s="38">
        <v>37500</v>
      </c>
      <c r="K385" s="7" t="s">
        <v>270</v>
      </c>
      <c r="L385" s="11">
        <v>1</v>
      </c>
      <c r="M385" s="11">
        <v>5</v>
      </c>
      <c r="N385" s="11">
        <v>3</v>
      </c>
      <c r="O385" s="7" t="s">
        <v>223</v>
      </c>
      <c r="P385" s="11" t="s">
        <v>270</v>
      </c>
      <c r="Q385" s="16">
        <v>2000</v>
      </c>
      <c r="R385" s="94">
        <f t="shared" si="7"/>
        <v>18</v>
      </c>
      <c r="S385" s="80">
        <f t="shared" si="6"/>
        <v>8</v>
      </c>
      <c r="T385" s="29" t="s">
        <v>720</v>
      </c>
      <c r="U385" s="7" t="s">
        <v>735</v>
      </c>
      <c r="V385" s="7" t="s">
        <v>727</v>
      </c>
      <c r="W385" s="7" t="s">
        <v>722</v>
      </c>
      <c r="X385" s="7" t="s">
        <v>729</v>
      </c>
      <c r="Y385" s="83">
        <f t="shared" si="8"/>
        <v>5</v>
      </c>
      <c r="AA385" s="75" t="s">
        <v>727</v>
      </c>
      <c r="AB385" s="75" t="s">
        <v>720</v>
      </c>
      <c r="AC385" s="75" t="s">
        <v>729</v>
      </c>
      <c r="AD385" s="75" t="s">
        <v>722</v>
      </c>
      <c r="AE385" s="75" t="s">
        <v>735</v>
      </c>
      <c r="AG385" s="42">
        <v>3</v>
      </c>
      <c r="AH385" s="42">
        <v>4</v>
      </c>
      <c r="AI385" s="42">
        <v>2</v>
      </c>
      <c r="AJ385" s="73">
        <v>2</v>
      </c>
      <c r="AK385" s="1" t="s">
        <v>270</v>
      </c>
      <c r="AL385" s="32">
        <v>4</v>
      </c>
      <c r="AM385" s="11">
        <v>4</v>
      </c>
      <c r="AN385" s="11">
        <v>2</v>
      </c>
      <c r="AO385" s="11">
        <v>2</v>
      </c>
      <c r="AP385" s="8" t="s">
        <v>270</v>
      </c>
      <c r="AQ385" s="89">
        <f t="shared" si="9"/>
        <v>12</v>
      </c>
      <c r="AR385" s="85" t="str">
        <f t="shared" si="10"/>
        <v>Tac/Eng</v>
      </c>
      <c r="AS385" s="238">
        <v>3</v>
      </c>
      <c r="AT385" s="197">
        <v>4</v>
      </c>
      <c r="AU385" s="197">
        <v>4</v>
      </c>
      <c r="AV385" s="198">
        <v>1</v>
      </c>
      <c r="AW385" s="19" t="str">
        <f t="shared" si="11"/>
        <v>9-1</v>
      </c>
      <c r="AX385" s="202" t="s">
        <v>1827</v>
      </c>
      <c r="AY385" s="71">
        <v>9</v>
      </c>
      <c r="AZ385" s="11">
        <v>0.15</v>
      </c>
      <c r="BA385" s="243">
        <v>50</v>
      </c>
      <c r="BB385" s="30" t="s">
        <v>276</v>
      </c>
      <c r="BC385" s="4" t="s">
        <v>550</v>
      </c>
      <c r="BF385" s="20" t="s">
        <v>17</v>
      </c>
      <c r="BK385" s="23"/>
      <c r="BL385" s="23"/>
      <c r="BM385" s="23"/>
      <c r="BS385" s="23"/>
      <c r="CC385" s="30" t="s">
        <v>41</v>
      </c>
      <c r="CD385" s="4" t="s">
        <v>1384</v>
      </c>
      <c r="CE385" s="4" t="s">
        <v>949</v>
      </c>
      <c r="CF385" s="4" t="s">
        <v>939</v>
      </c>
      <c r="CG385" s="4" t="s">
        <v>950</v>
      </c>
      <c r="CI385" s="30" t="s">
        <v>954</v>
      </c>
      <c r="CJ385" s="4" t="s">
        <v>953</v>
      </c>
      <c r="CK385" s="4" t="s">
        <v>952</v>
      </c>
    </row>
    <row r="386" spans="1:98" ht="26.1" customHeight="1">
      <c r="A386" s="184">
        <v>256.2</v>
      </c>
      <c r="B386" s="101" t="s">
        <v>1061</v>
      </c>
      <c r="C386" s="103" t="s">
        <v>1134</v>
      </c>
      <c r="D386" s="191" t="s">
        <v>1373</v>
      </c>
      <c r="E386" s="265" t="s">
        <v>210</v>
      </c>
      <c r="F386" s="184" t="s">
        <v>1383</v>
      </c>
      <c r="G386" s="187" t="s">
        <v>1876</v>
      </c>
      <c r="H386" s="187" t="s">
        <v>1782</v>
      </c>
      <c r="I386" s="2" t="s">
        <v>79</v>
      </c>
      <c r="J386" s="38">
        <v>50000</v>
      </c>
      <c r="K386" s="7" t="s">
        <v>270</v>
      </c>
      <c r="L386" s="11">
        <v>1</v>
      </c>
      <c r="M386" s="11">
        <v>5</v>
      </c>
      <c r="N386" s="11">
        <v>3</v>
      </c>
      <c r="O386" s="7" t="s">
        <v>223</v>
      </c>
      <c r="Q386" s="16">
        <v>2000</v>
      </c>
      <c r="R386" s="94">
        <f t="shared" si="7"/>
        <v>13</v>
      </c>
      <c r="S386" s="80" t="str">
        <f t="shared" si="6"/>
        <v>8+</v>
      </c>
      <c r="T386" s="29" t="s">
        <v>720</v>
      </c>
      <c r="U386" s="7" t="s">
        <v>735</v>
      </c>
      <c r="V386" s="7" t="s">
        <v>727</v>
      </c>
      <c r="W386" s="7" t="s">
        <v>722</v>
      </c>
      <c r="X386" s="7" t="s">
        <v>729</v>
      </c>
      <c r="Y386" s="83">
        <f t="shared" si="8"/>
        <v>5</v>
      </c>
      <c r="AA386" s="75" t="s">
        <v>727</v>
      </c>
      <c r="AB386" s="75" t="s">
        <v>720</v>
      </c>
      <c r="AC386" s="75" t="s">
        <v>729</v>
      </c>
      <c r="AD386" s="75" t="s">
        <v>722</v>
      </c>
      <c r="AE386" s="75" t="s">
        <v>735</v>
      </c>
      <c r="AG386" s="42">
        <v>3</v>
      </c>
      <c r="AH386" s="42">
        <v>4</v>
      </c>
      <c r="AI386" s="42">
        <v>2</v>
      </c>
      <c r="AJ386" s="73">
        <v>2</v>
      </c>
      <c r="AK386" s="1" t="s">
        <v>270</v>
      </c>
      <c r="AL386" s="32">
        <v>4</v>
      </c>
      <c r="AM386" s="11">
        <v>4</v>
      </c>
      <c r="AN386" s="11">
        <v>2</v>
      </c>
      <c r="AO386" s="11">
        <v>2</v>
      </c>
      <c r="AP386" s="8" t="s">
        <v>270</v>
      </c>
      <c r="AQ386" s="89">
        <f t="shared" si="9"/>
        <v>12</v>
      </c>
      <c r="AR386" s="85" t="str">
        <f t="shared" si="10"/>
        <v>Tac/Eng</v>
      </c>
      <c r="AS386" s="238">
        <v>3</v>
      </c>
      <c r="AT386" s="197">
        <v>4</v>
      </c>
      <c r="AU386" s="197">
        <v>5</v>
      </c>
      <c r="AV386" s="198">
        <v>1</v>
      </c>
      <c r="AW386" s="19" t="str">
        <f t="shared" si="11"/>
        <v>10-1</v>
      </c>
      <c r="AX386" s="202" t="s">
        <v>1827</v>
      </c>
      <c r="AY386" s="71">
        <v>9</v>
      </c>
      <c r="AZ386" s="11">
        <v>0.15</v>
      </c>
      <c r="BA386" s="243">
        <v>50</v>
      </c>
      <c r="BB386" s="30" t="s">
        <v>276</v>
      </c>
      <c r="BC386" s="4" t="s">
        <v>550</v>
      </c>
      <c r="BF386" s="20" t="s">
        <v>1874</v>
      </c>
      <c r="BG386" s="247" t="s">
        <v>1869</v>
      </c>
      <c r="BJ386" s="23" t="s">
        <v>1798</v>
      </c>
      <c r="BK386" s="23" t="s">
        <v>1810</v>
      </c>
      <c r="BL386" s="23" t="s">
        <v>1800</v>
      </c>
      <c r="BM386" s="23" t="s">
        <v>1801</v>
      </c>
      <c r="BN386" s="79" t="s">
        <v>1866</v>
      </c>
      <c r="BS386" s="23"/>
      <c r="CC386" s="30" t="s">
        <v>41</v>
      </c>
      <c r="CD386" s="4" t="s">
        <v>1384</v>
      </c>
      <c r="CE386" s="4" t="s">
        <v>949</v>
      </c>
      <c r="CF386" s="4" t="s">
        <v>939</v>
      </c>
      <c r="CG386" s="4" t="s">
        <v>950</v>
      </c>
      <c r="CI386" s="30" t="s">
        <v>954</v>
      </c>
      <c r="CJ386" s="4" t="s">
        <v>953</v>
      </c>
      <c r="CK386" s="4" t="s">
        <v>952</v>
      </c>
    </row>
    <row r="387" spans="1:98" ht="26.1" customHeight="1">
      <c r="A387" s="14">
        <v>257</v>
      </c>
      <c r="B387" s="101" t="s">
        <v>1590</v>
      </c>
      <c r="C387" s="150" t="s">
        <v>1579</v>
      </c>
      <c r="D387" s="39" t="s">
        <v>1590</v>
      </c>
      <c r="E387" s="261" t="s">
        <v>119</v>
      </c>
      <c r="F387" s="63" t="s">
        <v>717</v>
      </c>
      <c r="G387" s="40">
        <v>5</v>
      </c>
      <c r="H387" s="40" t="s">
        <v>1794</v>
      </c>
      <c r="I387" s="14" t="s">
        <v>1396</v>
      </c>
      <c r="J387" s="77">
        <v>44000</v>
      </c>
      <c r="K387" s="7" t="s">
        <v>270</v>
      </c>
      <c r="L387" s="11">
        <v>1.1000000000000001</v>
      </c>
      <c r="M387" s="11">
        <v>4</v>
      </c>
      <c r="N387" s="11">
        <v>4</v>
      </c>
      <c r="O387" s="7" t="s">
        <v>223</v>
      </c>
      <c r="P387" s="11">
        <v>1</v>
      </c>
      <c r="Q387" s="16">
        <v>1000</v>
      </c>
      <c r="R387" s="94">
        <f t="shared" ref="R387:R422" si="12">ROUND((((SUBSTITUTE(SUBSTITUTE(G387,"U",""),"*","")*1000)/SUBSTITUTE(J387,"*",""))*100+(((SUBSTITUTE(SUBSTITUTE(G387,"U",""),"*","")*1000)/SUBSTITUTE(J387,"*",""))*100*((1/60)*Q387)/100)),0)*(L387)</f>
        <v>14.3</v>
      </c>
      <c r="S387" s="80" t="str">
        <f t="shared" si="6"/>
        <v>8+1</v>
      </c>
      <c r="T387" s="29" t="s">
        <v>731</v>
      </c>
      <c r="U387" s="7" t="s">
        <v>727</v>
      </c>
      <c r="V387" s="7" t="s">
        <v>721</v>
      </c>
      <c r="W387" s="7" t="s">
        <v>722</v>
      </c>
      <c r="X387" s="7" t="s">
        <v>734</v>
      </c>
      <c r="Y387" s="83">
        <f t="shared" ref="Y387:Y423" si="13">5-COUNTIF(T387:X387,"-")</f>
        <v>5</v>
      </c>
      <c r="AA387" s="75" t="s">
        <v>727</v>
      </c>
      <c r="AB387" s="75" t="s">
        <v>721</v>
      </c>
      <c r="AC387" s="75" t="s">
        <v>731</v>
      </c>
      <c r="AD387" s="75" t="s">
        <v>722</v>
      </c>
      <c r="AE387" s="75" t="s">
        <v>734</v>
      </c>
      <c r="AG387" s="18">
        <v>2</v>
      </c>
      <c r="AH387" s="18">
        <v>4</v>
      </c>
      <c r="AI387" s="18">
        <v>2</v>
      </c>
      <c r="AJ387" s="50">
        <v>1</v>
      </c>
      <c r="AK387" s="1" t="s">
        <v>270</v>
      </c>
      <c r="AL387" s="32">
        <v>2</v>
      </c>
      <c r="AM387" s="11">
        <v>7</v>
      </c>
      <c r="AN387" s="7">
        <v>2</v>
      </c>
      <c r="AO387" s="7">
        <v>1</v>
      </c>
      <c r="AP387" s="8" t="s">
        <v>270</v>
      </c>
      <c r="AQ387" s="89">
        <f t="shared" si="9"/>
        <v>12</v>
      </c>
      <c r="AR387" s="85" t="str">
        <f t="shared" si="10"/>
        <v>Eng/Eng</v>
      </c>
      <c r="AS387" s="236">
        <v>4</v>
      </c>
      <c r="AT387" s="71">
        <v>4</v>
      </c>
      <c r="AU387" s="71">
        <v>4</v>
      </c>
      <c r="AV387" s="71">
        <v>2</v>
      </c>
      <c r="AW387" s="19" t="str">
        <f t="shared" si="11"/>
        <v>10</v>
      </c>
      <c r="AY387" s="71">
        <v>6</v>
      </c>
      <c r="AZ387" s="11">
        <v>0.15</v>
      </c>
      <c r="BA387" s="243">
        <v>25</v>
      </c>
      <c r="BB387" s="30" t="s">
        <v>225</v>
      </c>
      <c r="BF387" s="20" t="s">
        <v>825</v>
      </c>
      <c r="BG387" s="246">
        <v>5</v>
      </c>
      <c r="BH387" s="30" t="s">
        <v>1618</v>
      </c>
      <c r="BJ387" s="22"/>
      <c r="BK387" s="22"/>
      <c r="BL387" s="22"/>
      <c r="BM387" s="22"/>
      <c r="BO387" s="22" t="s">
        <v>304</v>
      </c>
      <c r="BP387" s="9" t="s">
        <v>305</v>
      </c>
      <c r="BQ387" s="9" t="s">
        <v>306</v>
      </c>
      <c r="BS387" s="23"/>
      <c r="BT387" s="21" t="s">
        <v>311</v>
      </c>
      <c r="BU387" s="22" t="s">
        <v>303</v>
      </c>
      <c r="BV387" s="22" t="s">
        <v>312</v>
      </c>
      <c r="BW387" s="22" t="s">
        <v>312</v>
      </c>
      <c r="BY387" s="21" t="s">
        <v>311</v>
      </c>
      <c r="BZ387" s="22" t="s">
        <v>303</v>
      </c>
      <c r="CA387" s="22" t="s">
        <v>312</v>
      </c>
      <c r="CB387" s="68" t="s">
        <v>312</v>
      </c>
      <c r="CC387" s="30" t="s">
        <v>502</v>
      </c>
      <c r="CD387" s="4" t="s">
        <v>954</v>
      </c>
      <c r="CE387" s="4" t="s">
        <v>1619</v>
      </c>
    </row>
    <row r="388" spans="1:98" ht="26.1" customHeight="1">
      <c r="A388" s="186">
        <v>257.2</v>
      </c>
      <c r="B388" s="101" t="s">
        <v>1590</v>
      </c>
      <c r="C388" s="150" t="s">
        <v>1579</v>
      </c>
      <c r="D388" s="188" t="s">
        <v>1590</v>
      </c>
      <c r="E388" s="259" t="s">
        <v>119</v>
      </c>
      <c r="F388" s="184" t="s">
        <v>717</v>
      </c>
      <c r="G388" s="187" t="s">
        <v>1876</v>
      </c>
      <c r="H388" s="187" t="s">
        <v>1782</v>
      </c>
      <c r="I388" s="14" t="s">
        <v>1396</v>
      </c>
      <c r="J388" s="77">
        <v>58666.7</v>
      </c>
      <c r="K388" s="7" t="s">
        <v>270</v>
      </c>
      <c r="L388" s="11">
        <v>1.1000000000000001</v>
      </c>
      <c r="M388" s="11">
        <v>4</v>
      </c>
      <c r="N388" s="11">
        <v>4</v>
      </c>
      <c r="O388" s="7" t="s">
        <v>223</v>
      </c>
      <c r="P388" s="11">
        <v>1</v>
      </c>
      <c r="Q388" s="16">
        <v>1000</v>
      </c>
      <c r="R388" s="94">
        <f t="shared" si="12"/>
        <v>11</v>
      </c>
      <c r="S388" s="80" t="str">
        <f t="shared" si="6"/>
        <v>8+1</v>
      </c>
      <c r="T388" s="29" t="s">
        <v>731</v>
      </c>
      <c r="U388" s="7" t="s">
        <v>727</v>
      </c>
      <c r="V388" s="7" t="s">
        <v>721</v>
      </c>
      <c r="W388" s="7" t="s">
        <v>722</v>
      </c>
      <c r="X388" s="7" t="s">
        <v>734</v>
      </c>
      <c r="Y388" s="83">
        <f t="shared" si="13"/>
        <v>5</v>
      </c>
      <c r="AA388" s="75" t="s">
        <v>727</v>
      </c>
      <c r="AB388" s="75" t="s">
        <v>721</v>
      </c>
      <c r="AC388" s="75" t="s">
        <v>731</v>
      </c>
      <c r="AD388" s="75" t="s">
        <v>722</v>
      </c>
      <c r="AE388" s="75" t="s">
        <v>734</v>
      </c>
      <c r="AG388" s="18">
        <v>2</v>
      </c>
      <c r="AH388" s="18">
        <v>4</v>
      </c>
      <c r="AI388" s="18">
        <v>2</v>
      </c>
      <c r="AJ388" s="50">
        <v>1</v>
      </c>
      <c r="AK388" s="1" t="s">
        <v>270</v>
      </c>
      <c r="AL388" s="32">
        <v>2</v>
      </c>
      <c r="AM388" s="11">
        <v>7</v>
      </c>
      <c r="AN388" s="7">
        <v>2</v>
      </c>
      <c r="AO388" s="7">
        <v>1</v>
      </c>
      <c r="AP388" s="8" t="s">
        <v>270</v>
      </c>
      <c r="AQ388" s="89">
        <f t="shared" ref="AQ388:AQ423" si="14">SUM(AL388:AO388)</f>
        <v>12</v>
      </c>
      <c r="AR388" s="85" t="str">
        <f t="shared" ref="AR388:AR423" si="15">INDEX($AL$2:$AO$2,0,MATCH(MAX(AL388:AO388),AL388:AO388,0))&amp;"/"&amp;INDEX($AG$2:$AJ$2,0,MATCH(MAX(AG388:AJ388),AG388:AJ388,0))</f>
        <v>Eng/Eng</v>
      </c>
      <c r="AS388" s="236">
        <v>4</v>
      </c>
      <c r="AT388" s="71">
        <v>4</v>
      </c>
      <c r="AU388" s="71">
        <v>5</v>
      </c>
      <c r="AV388" s="71">
        <v>2</v>
      </c>
      <c r="AW388" s="19" t="str">
        <f t="shared" ref="AW388:AW423" si="16">SUM(AT388:AV388)&amp;IF(ISBLANK(AX388),"","-1")</f>
        <v>11</v>
      </c>
      <c r="AY388" s="71">
        <v>6</v>
      </c>
      <c r="AZ388" s="11">
        <v>0.15</v>
      </c>
      <c r="BA388" s="243">
        <v>25</v>
      </c>
      <c r="BB388" s="30" t="s">
        <v>225</v>
      </c>
      <c r="BF388" s="20" t="s">
        <v>1875</v>
      </c>
      <c r="BG388" s="247" t="s">
        <v>1871</v>
      </c>
      <c r="BH388" s="30" t="s">
        <v>1618</v>
      </c>
      <c r="BJ388" s="23" t="s">
        <v>1799</v>
      </c>
      <c r="BK388" s="23" t="s">
        <v>1800</v>
      </c>
      <c r="BL388" s="23" t="s">
        <v>1809</v>
      </c>
      <c r="BM388" s="23" t="s">
        <v>1801</v>
      </c>
      <c r="BN388" s="79" t="s">
        <v>1866</v>
      </c>
      <c r="BO388" s="22" t="s">
        <v>304</v>
      </c>
      <c r="BP388" s="9" t="s">
        <v>305</v>
      </c>
      <c r="BQ388" s="9" t="s">
        <v>306</v>
      </c>
      <c r="BS388" s="23"/>
      <c r="BT388" s="21" t="s">
        <v>311</v>
      </c>
      <c r="BU388" s="22" t="s">
        <v>303</v>
      </c>
      <c r="BV388" s="22" t="s">
        <v>312</v>
      </c>
      <c r="BW388" s="22" t="s">
        <v>312</v>
      </c>
      <c r="BY388" s="21" t="s">
        <v>311</v>
      </c>
      <c r="BZ388" s="22" t="s">
        <v>303</v>
      </c>
      <c r="CA388" s="22" t="s">
        <v>312</v>
      </c>
      <c r="CB388" s="68" t="s">
        <v>312</v>
      </c>
      <c r="CC388" s="30" t="s">
        <v>502</v>
      </c>
      <c r="CD388" s="4" t="s">
        <v>954</v>
      </c>
      <c r="CE388" s="4" t="s">
        <v>1619</v>
      </c>
    </row>
    <row r="389" spans="1:98" ht="26.1" customHeight="1">
      <c r="A389" s="63">
        <v>258</v>
      </c>
      <c r="B389" s="101" t="s">
        <v>1593</v>
      </c>
      <c r="C389" s="150" t="s">
        <v>1582</v>
      </c>
      <c r="D389" s="39" t="s">
        <v>1593</v>
      </c>
      <c r="E389" s="261" t="s">
        <v>119</v>
      </c>
      <c r="F389" s="63" t="s">
        <v>717</v>
      </c>
      <c r="G389" s="40">
        <v>5</v>
      </c>
      <c r="H389" s="40" t="s">
        <v>1794</v>
      </c>
      <c r="I389" s="14" t="s">
        <v>32</v>
      </c>
      <c r="J389" s="38">
        <v>31500</v>
      </c>
      <c r="K389" s="7" t="s">
        <v>270</v>
      </c>
      <c r="L389" s="11">
        <v>0.95</v>
      </c>
      <c r="M389" s="11">
        <v>4</v>
      </c>
      <c r="N389" s="11" t="s">
        <v>1376</v>
      </c>
      <c r="O389" s="7" t="s">
        <v>223</v>
      </c>
      <c r="P389" s="11" t="s">
        <v>270</v>
      </c>
      <c r="Q389" s="16">
        <v>200</v>
      </c>
      <c r="R389" s="94">
        <f t="shared" si="12"/>
        <v>15.2</v>
      </c>
      <c r="S389" s="80">
        <f t="shared" si="6"/>
        <v>4</v>
      </c>
      <c r="T389" s="29" t="s">
        <v>719</v>
      </c>
      <c r="U389" s="7" t="s">
        <v>721</v>
      </c>
      <c r="V389" s="7" t="s">
        <v>722</v>
      </c>
      <c r="W389" s="7" t="s">
        <v>730</v>
      </c>
      <c r="X389" s="7" t="s">
        <v>270</v>
      </c>
      <c r="Y389" s="83">
        <f t="shared" si="13"/>
        <v>4</v>
      </c>
      <c r="AA389" s="75" t="s">
        <v>719</v>
      </c>
      <c r="AB389" s="75" t="s">
        <v>730</v>
      </c>
      <c r="AC389" s="75" t="s">
        <v>721</v>
      </c>
      <c r="AD389" s="75" t="s">
        <v>722</v>
      </c>
      <c r="AE389" s="75" t="s">
        <v>270</v>
      </c>
      <c r="AG389" s="11">
        <v>4</v>
      </c>
      <c r="AH389" s="11">
        <v>3</v>
      </c>
      <c r="AI389" s="11">
        <v>2</v>
      </c>
      <c r="AJ389" s="71">
        <v>3</v>
      </c>
      <c r="AK389" s="1" t="s">
        <v>270</v>
      </c>
      <c r="AL389" s="32">
        <v>4</v>
      </c>
      <c r="AM389" s="11">
        <v>3</v>
      </c>
      <c r="AN389" s="11">
        <v>2</v>
      </c>
      <c r="AO389" s="11">
        <v>3</v>
      </c>
      <c r="AP389" s="8" t="s">
        <v>270</v>
      </c>
      <c r="AQ389" s="89">
        <f t="shared" si="14"/>
        <v>12</v>
      </c>
      <c r="AR389" s="85" t="str">
        <f t="shared" si="15"/>
        <v>Tac/Tac</v>
      </c>
      <c r="AS389" s="240">
        <v>2</v>
      </c>
      <c r="AT389" s="198">
        <v>5</v>
      </c>
      <c r="AU389" s="198">
        <v>2</v>
      </c>
      <c r="AV389" s="198">
        <v>2</v>
      </c>
      <c r="AW389" s="19" t="str">
        <f t="shared" si="16"/>
        <v>9-1</v>
      </c>
      <c r="AX389" s="96" t="s">
        <v>1622</v>
      </c>
      <c r="AY389" s="71">
        <v>16</v>
      </c>
      <c r="AZ389" s="11">
        <v>0.2</v>
      </c>
      <c r="BA389" s="270">
        <v>60</v>
      </c>
      <c r="BB389" s="27" t="s">
        <v>273</v>
      </c>
      <c r="BC389" s="4" t="s">
        <v>1621</v>
      </c>
      <c r="BD389" s="4" t="s">
        <v>1623</v>
      </c>
      <c r="BE389" s="27"/>
      <c r="BF389" s="54" t="s">
        <v>17</v>
      </c>
      <c r="BG389" s="247"/>
      <c r="BH389" s="51"/>
      <c r="BI389" s="64"/>
      <c r="BJ389" s="22"/>
      <c r="BK389" s="22"/>
      <c r="BL389" s="22"/>
      <c r="BM389" s="22"/>
      <c r="BN389" s="68"/>
      <c r="BO389" s="22"/>
      <c r="BP389" s="9"/>
      <c r="BQ389" s="9"/>
      <c r="BR389" s="68"/>
      <c r="BS389" s="22"/>
      <c r="BT389" s="21"/>
      <c r="BU389" s="22"/>
      <c r="BV389" s="22"/>
      <c r="BW389" s="22"/>
      <c r="BX389" s="22"/>
      <c r="BY389" s="256" t="s">
        <v>1621</v>
      </c>
      <c r="BZ389" s="9"/>
      <c r="CA389" s="15"/>
      <c r="CG389" s="14"/>
      <c r="CI389" s="135"/>
      <c r="CJ389" s="116"/>
      <c r="CK389" s="116"/>
      <c r="CL389" s="116"/>
      <c r="CM389" s="116"/>
      <c r="CN389" s="116"/>
      <c r="CO389" s="116"/>
      <c r="CP389" s="116"/>
      <c r="CQ389" s="116"/>
      <c r="CR389" s="116"/>
      <c r="CS389" s="116"/>
      <c r="CT389" s="254" t="s">
        <v>270</v>
      </c>
    </row>
    <row r="390" spans="1:98" ht="26.1" customHeight="1">
      <c r="A390" s="184">
        <v>258.2</v>
      </c>
      <c r="B390" s="101" t="s">
        <v>1593</v>
      </c>
      <c r="C390" s="150" t="s">
        <v>1582</v>
      </c>
      <c r="D390" s="188" t="s">
        <v>1593</v>
      </c>
      <c r="E390" s="259" t="s">
        <v>119</v>
      </c>
      <c r="F390" s="184" t="s">
        <v>717</v>
      </c>
      <c r="G390" s="187" t="s">
        <v>1876</v>
      </c>
      <c r="H390" s="187" t="s">
        <v>1782</v>
      </c>
      <c r="I390" s="14" t="s">
        <v>32</v>
      </c>
      <c r="J390" s="38">
        <v>42000</v>
      </c>
      <c r="K390" s="7" t="s">
        <v>270</v>
      </c>
      <c r="L390" s="11">
        <v>0.95</v>
      </c>
      <c r="M390" s="11">
        <v>4</v>
      </c>
      <c r="N390" s="11" t="s">
        <v>1376</v>
      </c>
      <c r="O390" s="7" t="s">
        <v>223</v>
      </c>
      <c r="P390" s="11" t="s">
        <v>270</v>
      </c>
      <c r="Q390" s="16">
        <v>200</v>
      </c>
      <c r="R390" s="94">
        <f t="shared" si="12"/>
        <v>11.399999999999999</v>
      </c>
      <c r="S390" s="80">
        <f t="shared" si="6"/>
        <v>4</v>
      </c>
      <c r="T390" s="29" t="s">
        <v>719</v>
      </c>
      <c r="U390" s="7" t="s">
        <v>721</v>
      </c>
      <c r="V390" s="7" t="s">
        <v>722</v>
      </c>
      <c r="W390" s="7" t="s">
        <v>730</v>
      </c>
      <c r="X390" s="7" t="s">
        <v>270</v>
      </c>
      <c r="Y390" s="83">
        <f t="shared" si="13"/>
        <v>4</v>
      </c>
      <c r="AA390" s="75" t="s">
        <v>719</v>
      </c>
      <c r="AB390" s="75" t="s">
        <v>730</v>
      </c>
      <c r="AC390" s="75" t="s">
        <v>721</v>
      </c>
      <c r="AD390" s="75" t="s">
        <v>722</v>
      </c>
      <c r="AE390" s="75" t="s">
        <v>270</v>
      </c>
      <c r="AG390" s="11">
        <v>4</v>
      </c>
      <c r="AH390" s="11">
        <v>3</v>
      </c>
      <c r="AI390" s="11">
        <v>2</v>
      </c>
      <c r="AJ390" s="71">
        <v>3</v>
      </c>
      <c r="AK390" s="1" t="s">
        <v>270</v>
      </c>
      <c r="AL390" s="32">
        <v>4</v>
      </c>
      <c r="AM390" s="11">
        <v>3</v>
      </c>
      <c r="AN390" s="11">
        <v>2</v>
      </c>
      <c r="AO390" s="11">
        <v>3</v>
      </c>
      <c r="AP390" s="8" t="s">
        <v>270</v>
      </c>
      <c r="AQ390" s="89">
        <f t="shared" si="14"/>
        <v>12</v>
      </c>
      <c r="AR390" s="85" t="str">
        <f t="shared" si="15"/>
        <v>Tac/Tac</v>
      </c>
      <c r="AS390" s="240">
        <v>2</v>
      </c>
      <c r="AT390" s="198">
        <v>5</v>
      </c>
      <c r="AU390" s="198">
        <v>3</v>
      </c>
      <c r="AV390" s="198">
        <v>2</v>
      </c>
      <c r="AW390" s="19" t="str">
        <f t="shared" si="16"/>
        <v>10-1</v>
      </c>
      <c r="AX390" s="96" t="s">
        <v>1622</v>
      </c>
      <c r="AY390" s="71">
        <v>16</v>
      </c>
      <c r="AZ390" s="11">
        <v>0.2</v>
      </c>
      <c r="BA390" s="270">
        <v>60</v>
      </c>
      <c r="BB390" s="27" t="s">
        <v>273</v>
      </c>
      <c r="BC390" s="4" t="s">
        <v>1621</v>
      </c>
      <c r="BD390" s="4" t="s">
        <v>1623</v>
      </c>
      <c r="BE390" s="27"/>
      <c r="BF390" s="54" t="s">
        <v>1874</v>
      </c>
      <c r="BG390" s="247" t="s">
        <v>1869</v>
      </c>
      <c r="BH390" s="51"/>
      <c r="BI390" s="64"/>
      <c r="BJ390" s="23" t="s">
        <v>1806</v>
      </c>
      <c r="BK390" s="23" t="s">
        <v>1807</v>
      </c>
      <c r="BL390" s="23" t="s">
        <v>1808</v>
      </c>
      <c r="BM390" s="23" t="s">
        <v>1809</v>
      </c>
      <c r="BN390" s="79" t="s">
        <v>1866</v>
      </c>
      <c r="BO390" s="22"/>
      <c r="BP390" s="9"/>
      <c r="BQ390" s="9"/>
      <c r="BR390" s="68"/>
      <c r="BS390" s="22"/>
      <c r="BT390" s="21"/>
      <c r="BU390" s="22"/>
      <c r="BV390" s="22"/>
      <c r="BW390" s="22"/>
      <c r="BX390" s="22"/>
      <c r="BY390" s="256" t="s">
        <v>1621</v>
      </c>
      <c r="BZ390" s="9"/>
      <c r="CA390" s="15"/>
      <c r="CG390" s="14"/>
      <c r="CI390" s="135"/>
      <c r="CJ390" s="116"/>
      <c r="CK390" s="116"/>
      <c r="CL390" s="116"/>
      <c r="CM390" s="116"/>
      <c r="CN390" s="116"/>
      <c r="CO390" s="116"/>
      <c r="CP390" s="116"/>
      <c r="CQ390" s="116"/>
      <c r="CR390" s="116"/>
      <c r="CS390" s="116"/>
      <c r="CT390" s="254" t="s">
        <v>270</v>
      </c>
    </row>
    <row r="391" spans="1:98" ht="26.1" customHeight="1">
      <c r="A391" s="63">
        <v>259</v>
      </c>
      <c r="B391" s="101" t="s">
        <v>1594</v>
      </c>
      <c r="C391" s="150" t="s">
        <v>1595</v>
      </c>
      <c r="D391" s="39" t="s">
        <v>1594</v>
      </c>
      <c r="E391" s="261" t="s">
        <v>119</v>
      </c>
      <c r="F391" s="63" t="s">
        <v>717</v>
      </c>
      <c r="G391" s="40">
        <v>5</v>
      </c>
      <c r="H391" s="40" t="s">
        <v>270</v>
      </c>
      <c r="I391" s="14" t="s">
        <v>32</v>
      </c>
      <c r="J391" s="38">
        <v>27600</v>
      </c>
      <c r="K391" s="7" t="s">
        <v>270</v>
      </c>
      <c r="L391" s="11">
        <v>0.9</v>
      </c>
      <c r="M391" s="11">
        <v>4</v>
      </c>
      <c r="N391" s="11">
        <v>3</v>
      </c>
      <c r="O391" s="7" t="s">
        <v>223</v>
      </c>
      <c r="P391" s="11" t="s">
        <v>270</v>
      </c>
      <c r="Q391" s="16">
        <v>50</v>
      </c>
      <c r="R391" s="94">
        <f t="shared" si="12"/>
        <v>16.2</v>
      </c>
      <c r="S391" s="80">
        <f t="shared" si="6"/>
        <v>7</v>
      </c>
      <c r="T391" s="29" t="s">
        <v>731</v>
      </c>
      <c r="U391" s="7" t="s">
        <v>719</v>
      </c>
      <c r="V391" s="7" t="s">
        <v>732</v>
      </c>
      <c r="W391" s="7" t="s">
        <v>728</v>
      </c>
      <c r="X391" s="7" t="s">
        <v>723</v>
      </c>
      <c r="Y391" s="83">
        <f t="shared" si="13"/>
        <v>5</v>
      </c>
      <c r="AA391" s="75" t="s">
        <v>719</v>
      </c>
      <c r="AB391" s="75" t="s">
        <v>723</v>
      </c>
      <c r="AC391" s="75" t="s">
        <v>732</v>
      </c>
      <c r="AD391" s="75" t="s">
        <v>731</v>
      </c>
      <c r="AE391" s="75" t="s">
        <v>728</v>
      </c>
      <c r="AG391" s="11">
        <v>4</v>
      </c>
      <c r="AH391" s="11">
        <v>2</v>
      </c>
      <c r="AI391" s="11">
        <v>3</v>
      </c>
      <c r="AJ391" s="71" t="s">
        <v>270</v>
      </c>
      <c r="AK391" s="1" t="s">
        <v>270</v>
      </c>
      <c r="AL391" s="32">
        <v>6</v>
      </c>
      <c r="AM391" s="11">
        <v>2</v>
      </c>
      <c r="AN391" s="11">
        <v>4</v>
      </c>
      <c r="AO391" s="11" t="s">
        <v>270</v>
      </c>
      <c r="AP391" s="8" t="s">
        <v>270</v>
      </c>
      <c r="AQ391" s="89">
        <f t="shared" si="14"/>
        <v>12</v>
      </c>
      <c r="AR391" s="85" t="str">
        <f t="shared" si="15"/>
        <v>Tac/Tac</v>
      </c>
      <c r="AS391" s="240">
        <v>2</v>
      </c>
      <c r="AT391" s="198">
        <v>4</v>
      </c>
      <c r="AU391" s="17">
        <v>2</v>
      </c>
      <c r="AV391" s="17">
        <v>3</v>
      </c>
      <c r="AW391" s="19" t="str">
        <f t="shared" si="16"/>
        <v>9</v>
      </c>
      <c r="AX391" s="64"/>
      <c r="AY391" s="71">
        <v>17</v>
      </c>
      <c r="AZ391" s="11">
        <v>0.2</v>
      </c>
      <c r="BA391" s="270">
        <v>70</v>
      </c>
      <c r="BB391" s="27" t="s">
        <v>273</v>
      </c>
      <c r="BC391" s="27"/>
      <c r="BD391" s="27"/>
      <c r="BE391" s="27"/>
      <c r="BF391" s="21" t="s">
        <v>14</v>
      </c>
      <c r="BG391" s="247"/>
      <c r="BH391" s="51"/>
      <c r="BI391" s="64"/>
      <c r="BJ391" s="22"/>
      <c r="BK391" s="9"/>
      <c r="BL391" s="9"/>
      <c r="BM391" s="9"/>
      <c r="BN391" s="68"/>
      <c r="BO391" s="22"/>
      <c r="BP391" s="9"/>
      <c r="BQ391" s="9"/>
      <c r="BR391" s="68"/>
      <c r="BS391" s="9"/>
      <c r="BT391" s="21"/>
      <c r="BU391" s="22"/>
      <c r="BV391" s="22"/>
      <c r="BW391" s="22"/>
      <c r="BX391" s="22"/>
      <c r="BY391" s="21"/>
      <c r="BZ391" s="9"/>
      <c r="CA391" s="15"/>
      <c r="CG391" s="14"/>
      <c r="CI391" s="135"/>
      <c r="CJ391" s="116"/>
      <c r="CK391" s="116"/>
      <c r="CL391" s="116"/>
      <c r="CM391" s="116"/>
      <c r="CN391" s="116"/>
      <c r="CO391" s="116"/>
      <c r="CP391" s="116"/>
      <c r="CQ391" s="116"/>
      <c r="CR391" s="116"/>
      <c r="CS391" s="116"/>
      <c r="CT391" s="254" t="s">
        <v>270</v>
      </c>
    </row>
    <row r="392" spans="1:98" ht="26.1" customHeight="1">
      <c r="A392" s="63">
        <v>260</v>
      </c>
      <c r="B392" s="14" t="s">
        <v>1596</v>
      </c>
      <c r="C392" s="150" t="s">
        <v>1581</v>
      </c>
      <c r="D392" s="46" t="s">
        <v>1596</v>
      </c>
      <c r="E392" s="261" t="s">
        <v>119</v>
      </c>
      <c r="F392" s="63" t="s">
        <v>717</v>
      </c>
      <c r="G392" s="40">
        <v>5</v>
      </c>
      <c r="H392" s="40" t="s">
        <v>270</v>
      </c>
      <c r="I392" s="14" t="s">
        <v>55</v>
      </c>
      <c r="J392" s="38">
        <v>24900</v>
      </c>
      <c r="K392" s="7" t="s">
        <v>446</v>
      </c>
      <c r="L392" s="11">
        <v>1.3</v>
      </c>
      <c r="M392" s="11">
        <v>3</v>
      </c>
      <c r="N392" s="11">
        <v>3</v>
      </c>
      <c r="O392" s="7" t="s">
        <v>269</v>
      </c>
      <c r="P392" s="11" t="s">
        <v>270</v>
      </c>
      <c r="Q392" s="16">
        <v>100</v>
      </c>
      <c r="R392" s="94">
        <f t="shared" si="12"/>
        <v>26</v>
      </c>
      <c r="S392" s="80">
        <f t="shared" si="6"/>
        <v>6</v>
      </c>
      <c r="T392" s="29" t="s">
        <v>735</v>
      </c>
      <c r="U392" s="7" t="s">
        <v>731</v>
      </c>
      <c r="V392" s="7" t="s">
        <v>721</v>
      </c>
      <c r="W392" s="7" t="s">
        <v>722</v>
      </c>
      <c r="X392" s="7" t="s">
        <v>737</v>
      </c>
      <c r="Y392" s="83">
        <f t="shared" si="13"/>
        <v>5</v>
      </c>
      <c r="AA392" s="75" t="s">
        <v>737</v>
      </c>
      <c r="AB392" s="75" t="s">
        <v>721</v>
      </c>
      <c r="AC392" s="75" t="s">
        <v>731</v>
      </c>
      <c r="AD392" s="75" t="s">
        <v>722</v>
      </c>
      <c r="AE392" s="75" t="s">
        <v>735</v>
      </c>
      <c r="AG392" s="18">
        <v>2</v>
      </c>
      <c r="AH392" s="18">
        <v>3</v>
      </c>
      <c r="AI392" s="18">
        <v>4</v>
      </c>
      <c r="AJ392" s="50" t="s">
        <v>270</v>
      </c>
      <c r="AK392" s="1" t="s">
        <v>270</v>
      </c>
      <c r="AL392" s="32">
        <v>3</v>
      </c>
      <c r="AM392" s="11">
        <v>3</v>
      </c>
      <c r="AN392" s="7">
        <v>6</v>
      </c>
      <c r="AO392" s="7" t="s">
        <v>270</v>
      </c>
      <c r="AP392" s="8" t="s">
        <v>270</v>
      </c>
      <c r="AQ392" s="89">
        <f t="shared" si="14"/>
        <v>12</v>
      </c>
      <c r="AR392" s="85" t="str">
        <f t="shared" si="15"/>
        <v>Sci/Sci</v>
      </c>
      <c r="AS392" s="236">
        <v>3</v>
      </c>
      <c r="AT392" s="71">
        <v>2</v>
      </c>
      <c r="AU392" s="11">
        <v>3</v>
      </c>
      <c r="AV392" s="11">
        <v>4</v>
      </c>
      <c r="AW392" s="19" t="str">
        <f t="shared" si="16"/>
        <v>9</v>
      </c>
      <c r="AY392" s="71">
        <v>14</v>
      </c>
      <c r="AZ392" s="11">
        <v>0.17</v>
      </c>
      <c r="BA392" s="243">
        <v>50</v>
      </c>
      <c r="BB392" s="30" t="s">
        <v>331</v>
      </c>
      <c r="BC392" s="4" t="s">
        <v>333</v>
      </c>
      <c r="BD392" s="4" t="s">
        <v>315</v>
      </c>
      <c r="BF392" s="21" t="s">
        <v>14</v>
      </c>
      <c r="BS392" s="23"/>
    </row>
    <row r="393" spans="1:98" ht="26.1" customHeight="1">
      <c r="A393" s="63">
        <v>261</v>
      </c>
      <c r="B393" s="101" t="s">
        <v>1598</v>
      </c>
      <c r="C393" s="150" t="s">
        <v>1599</v>
      </c>
      <c r="D393" s="39" t="s">
        <v>1598</v>
      </c>
      <c r="E393" s="261" t="s">
        <v>210</v>
      </c>
      <c r="F393" s="63" t="s">
        <v>711</v>
      </c>
      <c r="G393" s="40">
        <v>5</v>
      </c>
      <c r="H393" s="40" t="s">
        <v>270</v>
      </c>
      <c r="I393" s="14" t="s">
        <v>84</v>
      </c>
      <c r="J393" s="38">
        <v>24750</v>
      </c>
      <c r="K393" s="7" t="s">
        <v>270</v>
      </c>
      <c r="L393" s="11">
        <v>0.8</v>
      </c>
      <c r="M393" s="11">
        <v>4</v>
      </c>
      <c r="N393" s="11">
        <v>2</v>
      </c>
      <c r="O393" s="7" t="s">
        <v>223</v>
      </c>
      <c r="P393" s="11" t="s">
        <v>270</v>
      </c>
      <c r="Q393" s="16">
        <v>75</v>
      </c>
      <c r="R393" s="94">
        <f t="shared" si="12"/>
        <v>16</v>
      </c>
      <c r="S393" s="80">
        <f t="shared" si="6"/>
        <v>6</v>
      </c>
      <c r="T393" s="29" t="s">
        <v>733</v>
      </c>
      <c r="U393" s="7" t="s">
        <v>730</v>
      </c>
      <c r="V393" s="7" t="s">
        <v>730</v>
      </c>
      <c r="W393" s="7" t="s">
        <v>734</v>
      </c>
      <c r="X393" s="7" t="s">
        <v>270</v>
      </c>
      <c r="Y393" s="83">
        <f t="shared" si="13"/>
        <v>4</v>
      </c>
      <c r="AA393" s="75" t="s">
        <v>733</v>
      </c>
      <c r="AB393" s="75" t="s">
        <v>730</v>
      </c>
      <c r="AC393" s="75" t="s">
        <v>730</v>
      </c>
      <c r="AD393" s="75" t="s">
        <v>734</v>
      </c>
      <c r="AE393" s="75" t="s">
        <v>270</v>
      </c>
      <c r="AG393" s="11" t="s">
        <v>270</v>
      </c>
      <c r="AH393" s="11" t="s">
        <v>270</v>
      </c>
      <c r="AI393" s="11" t="s">
        <v>270</v>
      </c>
      <c r="AJ393" s="70">
        <v>4</v>
      </c>
      <c r="AK393" s="1" t="s">
        <v>270</v>
      </c>
      <c r="AL393" s="32" t="s">
        <v>270</v>
      </c>
      <c r="AM393" s="11" t="s">
        <v>270</v>
      </c>
      <c r="AN393" s="11" t="s">
        <v>270</v>
      </c>
      <c r="AO393" s="105">
        <v>11</v>
      </c>
      <c r="AP393" s="8" t="s">
        <v>270</v>
      </c>
      <c r="AQ393" s="89">
        <f t="shared" si="14"/>
        <v>11</v>
      </c>
      <c r="AR393" s="85" t="str">
        <f t="shared" si="15"/>
        <v>Uni/Uni</v>
      </c>
      <c r="AS393" s="238">
        <v>2</v>
      </c>
      <c r="AT393" s="197">
        <v>4</v>
      </c>
      <c r="AU393" s="33">
        <v>3</v>
      </c>
      <c r="AV393" s="17">
        <v>2</v>
      </c>
      <c r="AW393" s="19" t="str">
        <f t="shared" si="16"/>
        <v>9</v>
      </c>
      <c r="AX393" s="64"/>
      <c r="AY393" s="71">
        <v>21</v>
      </c>
      <c r="AZ393" s="11">
        <v>0.2</v>
      </c>
      <c r="BA393" s="270">
        <v>70</v>
      </c>
      <c r="BB393" s="27" t="s">
        <v>273</v>
      </c>
      <c r="BC393" s="4" t="s">
        <v>83</v>
      </c>
      <c r="BD393" s="27"/>
      <c r="BE393" s="27"/>
      <c r="BF393" s="21" t="s">
        <v>14</v>
      </c>
      <c r="BG393" s="247"/>
      <c r="BH393" s="51"/>
      <c r="BI393" s="64"/>
      <c r="BJ393" s="22"/>
      <c r="BK393" s="9"/>
      <c r="BL393" s="9"/>
      <c r="BM393" s="9"/>
      <c r="BN393" s="68"/>
      <c r="BO393" s="22"/>
      <c r="BP393" s="9"/>
      <c r="BQ393" s="9"/>
      <c r="BR393" s="68"/>
      <c r="BS393" s="9"/>
      <c r="BT393" s="21"/>
      <c r="BU393" s="22"/>
      <c r="BV393" s="22"/>
      <c r="BW393" s="22"/>
      <c r="BX393" s="22"/>
      <c r="CA393" s="14"/>
      <c r="CC393" s="23" t="s">
        <v>83</v>
      </c>
      <c r="CG393" s="14"/>
      <c r="CI393" s="23" t="s">
        <v>83</v>
      </c>
      <c r="CT393" s="252" t="s">
        <v>83</v>
      </c>
    </row>
    <row r="394" spans="1:98" ht="26.1" customHeight="1">
      <c r="A394" s="63">
        <v>262</v>
      </c>
      <c r="B394" s="101" t="s">
        <v>1600</v>
      </c>
      <c r="C394" s="150" t="s">
        <v>1578</v>
      </c>
      <c r="D394" s="39" t="s">
        <v>1600</v>
      </c>
      <c r="E394" s="261" t="s">
        <v>210</v>
      </c>
      <c r="F394" s="63" t="s">
        <v>717</v>
      </c>
      <c r="G394" s="40">
        <v>5</v>
      </c>
      <c r="H394" s="40" t="s">
        <v>270</v>
      </c>
      <c r="I394" s="14" t="s">
        <v>88</v>
      </c>
      <c r="J394" s="38">
        <v>31500</v>
      </c>
      <c r="K394" s="7" t="s">
        <v>627</v>
      </c>
      <c r="L394" s="11">
        <v>0.83</v>
      </c>
      <c r="M394" s="11">
        <v>4</v>
      </c>
      <c r="N394" s="11">
        <v>3</v>
      </c>
      <c r="O394" s="7" t="s">
        <v>223</v>
      </c>
      <c r="P394" s="11" t="s">
        <v>270</v>
      </c>
      <c r="Q394" s="16">
        <v>100</v>
      </c>
      <c r="R394" s="94">
        <f t="shared" si="12"/>
        <v>13.28</v>
      </c>
      <c r="S394" s="80">
        <f t="shared" si="6"/>
        <v>7</v>
      </c>
      <c r="T394" s="29" t="s">
        <v>719</v>
      </c>
      <c r="U394" s="7" t="s">
        <v>735</v>
      </c>
      <c r="V394" s="7" t="s">
        <v>732</v>
      </c>
      <c r="W394" s="7" t="s">
        <v>723</v>
      </c>
      <c r="X394" s="7" t="s">
        <v>722</v>
      </c>
      <c r="Y394" s="83">
        <f t="shared" si="13"/>
        <v>5</v>
      </c>
      <c r="AA394" s="75" t="s">
        <v>719</v>
      </c>
      <c r="AB394" s="75" t="s">
        <v>723</v>
      </c>
      <c r="AC394" s="75" t="s">
        <v>732</v>
      </c>
      <c r="AD394" s="75" t="s">
        <v>722</v>
      </c>
      <c r="AE394" s="75" t="s">
        <v>735</v>
      </c>
      <c r="AG394" s="105">
        <v>4</v>
      </c>
      <c r="AH394" s="105">
        <v>2</v>
      </c>
      <c r="AI394" s="105">
        <v>3</v>
      </c>
      <c r="AJ394" s="71" t="s">
        <v>270</v>
      </c>
      <c r="AK394" s="1" t="s">
        <v>270</v>
      </c>
      <c r="AL394" s="144">
        <v>5</v>
      </c>
      <c r="AM394" s="11">
        <v>2</v>
      </c>
      <c r="AN394" s="105">
        <v>5</v>
      </c>
      <c r="AO394" s="11" t="s">
        <v>270</v>
      </c>
      <c r="AP394" s="8" t="s">
        <v>270</v>
      </c>
      <c r="AQ394" s="89">
        <f t="shared" si="14"/>
        <v>12</v>
      </c>
      <c r="AR394" s="85" t="str">
        <f t="shared" si="15"/>
        <v>Tac/Tac</v>
      </c>
      <c r="AS394" s="238">
        <v>2</v>
      </c>
      <c r="AT394" s="197">
        <v>4</v>
      </c>
      <c r="AU394" s="33">
        <v>2</v>
      </c>
      <c r="AV394" s="17">
        <v>3</v>
      </c>
      <c r="AW394" s="19" t="str">
        <f t="shared" si="16"/>
        <v>9</v>
      </c>
      <c r="AX394" s="64"/>
      <c r="AY394" s="71">
        <v>16</v>
      </c>
      <c r="AZ394" s="11">
        <v>0.2</v>
      </c>
      <c r="BA394" s="243">
        <v>70</v>
      </c>
      <c r="BB394" s="27" t="s">
        <v>273</v>
      </c>
      <c r="BC394" s="4" t="s">
        <v>41</v>
      </c>
      <c r="BD394" s="27"/>
      <c r="BE394" s="27"/>
      <c r="BF394" s="21" t="s">
        <v>14</v>
      </c>
      <c r="BG394" s="247"/>
      <c r="BH394" s="51"/>
      <c r="BI394" s="64"/>
      <c r="BJ394" s="22"/>
      <c r="BK394" s="9"/>
      <c r="BL394" s="9"/>
      <c r="BM394" s="9"/>
      <c r="BN394" s="68"/>
      <c r="BO394" s="22"/>
      <c r="BP394" s="9"/>
      <c r="BQ394" s="9"/>
      <c r="BR394" s="68"/>
      <c r="BS394" s="22"/>
      <c r="CC394" s="23" t="s">
        <v>41</v>
      </c>
      <c r="CG394" s="14"/>
      <c r="CI394" s="23" t="s">
        <v>41</v>
      </c>
      <c r="CT394" s="252" t="s">
        <v>41</v>
      </c>
    </row>
    <row r="395" spans="1:98" ht="26.1" customHeight="1">
      <c r="A395" s="63">
        <v>263</v>
      </c>
      <c r="B395" s="14" t="s">
        <v>1607</v>
      </c>
      <c r="C395" s="150" t="s">
        <v>1608</v>
      </c>
      <c r="D395" s="46" t="s">
        <v>1607</v>
      </c>
      <c r="E395" s="266" t="s">
        <v>221</v>
      </c>
      <c r="F395" s="63" t="s">
        <v>1394</v>
      </c>
      <c r="G395" s="40">
        <v>5</v>
      </c>
      <c r="H395" s="40" t="s">
        <v>270</v>
      </c>
      <c r="I395" s="14" t="s">
        <v>114</v>
      </c>
      <c r="J395" s="193">
        <v>27000</v>
      </c>
      <c r="K395" s="7" t="s">
        <v>270</v>
      </c>
      <c r="L395" s="257">
        <v>0.9</v>
      </c>
      <c r="M395" s="257">
        <v>4</v>
      </c>
      <c r="N395" s="257">
        <v>3</v>
      </c>
      <c r="O395" s="189" t="s">
        <v>223</v>
      </c>
      <c r="P395" s="257" t="s">
        <v>270</v>
      </c>
      <c r="Q395" s="271">
        <v>150</v>
      </c>
      <c r="R395" s="94">
        <f t="shared" si="12"/>
        <v>17.100000000000001</v>
      </c>
      <c r="S395" s="80">
        <f t="shared" si="6"/>
        <v>7</v>
      </c>
      <c r="T395" s="274" t="s">
        <v>719</v>
      </c>
      <c r="U395" s="189" t="s">
        <v>720</v>
      </c>
      <c r="V395" s="189" t="s">
        <v>732</v>
      </c>
      <c r="W395" s="189" t="s">
        <v>722</v>
      </c>
      <c r="X395" s="189" t="s">
        <v>736</v>
      </c>
      <c r="Y395" s="83">
        <f t="shared" si="13"/>
        <v>5</v>
      </c>
      <c r="AA395" s="75" t="s">
        <v>719</v>
      </c>
      <c r="AB395" s="75" t="s">
        <v>720</v>
      </c>
      <c r="AC395" s="75" t="s">
        <v>732</v>
      </c>
      <c r="AD395" s="75" t="s">
        <v>722</v>
      </c>
      <c r="AE395" s="75" t="s">
        <v>736</v>
      </c>
      <c r="AG395" s="18">
        <v>4</v>
      </c>
      <c r="AH395" s="18">
        <v>2</v>
      </c>
      <c r="AI395" s="18">
        <v>2</v>
      </c>
      <c r="AJ395" s="50" t="s">
        <v>270</v>
      </c>
      <c r="AK395" s="1" t="s">
        <v>270</v>
      </c>
      <c r="AL395" s="32">
        <v>7</v>
      </c>
      <c r="AM395" s="11">
        <v>3</v>
      </c>
      <c r="AN395" s="7">
        <v>2</v>
      </c>
      <c r="AO395" s="7" t="s">
        <v>270</v>
      </c>
      <c r="AP395" s="8" t="s">
        <v>270</v>
      </c>
      <c r="AQ395" s="89">
        <f t="shared" si="14"/>
        <v>12</v>
      </c>
      <c r="AR395" s="85" t="str">
        <f t="shared" si="15"/>
        <v>Tac/Tac</v>
      </c>
      <c r="AS395" s="272">
        <v>2</v>
      </c>
      <c r="AT395" s="273">
        <v>4</v>
      </c>
      <c r="AU395" s="257">
        <v>3</v>
      </c>
      <c r="AV395" s="257">
        <v>2</v>
      </c>
      <c r="AW395" s="19" t="str">
        <f t="shared" si="16"/>
        <v>9</v>
      </c>
      <c r="AY395" s="273">
        <v>18</v>
      </c>
      <c r="AZ395" s="257">
        <v>0.2</v>
      </c>
      <c r="BA395" s="270">
        <v>70</v>
      </c>
      <c r="BF395" s="277" t="s">
        <v>14</v>
      </c>
      <c r="BS395" s="23"/>
    </row>
    <row r="396" spans="1:98" ht="26.1" customHeight="1">
      <c r="A396" s="63">
        <v>264</v>
      </c>
      <c r="B396" s="14" t="s">
        <v>1605</v>
      </c>
      <c r="C396" s="150" t="s">
        <v>1577</v>
      </c>
      <c r="D396" s="46" t="s">
        <v>1606</v>
      </c>
      <c r="E396" s="266" t="s">
        <v>221</v>
      </c>
      <c r="F396" s="63" t="s">
        <v>1394</v>
      </c>
      <c r="G396" s="40">
        <v>5</v>
      </c>
      <c r="H396" s="40" t="s">
        <v>270</v>
      </c>
      <c r="I396" s="14" t="s">
        <v>114</v>
      </c>
      <c r="J396" s="38">
        <v>33000</v>
      </c>
      <c r="K396" s="7" t="s">
        <v>317</v>
      </c>
      <c r="L396" s="11">
        <v>1</v>
      </c>
      <c r="M396" s="11">
        <v>4</v>
      </c>
      <c r="N396" s="11">
        <v>3</v>
      </c>
      <c r="O396" s="7" t="s">
        <v>223</v>
      </c>
      <c r="P396" s="11" t="s">
        <v>270</v>
      </c>
      <c r="Q396" s="16">
        <v>900</v>
      </c>
      <c r="R396" s="94">
        <f t="shared" si="12"/>
        <v>17</v>
      </c>
      <c r="S396" s="80">
        <f t="shared" si="6"/>
        <v>7</v>
      </c>
      <c r="T396" s="29" t="s">
        <v>719</v>
      </c>
      <c r="U396" s="7" t="s">
        <v>735</v>
      </c>
      <c r="V396" s="7" t="s">
        <v>732</v>
      </c>
      <c r="W396" s="7" t="s">
        <v>723</v>
      </c>
      <c r="X396" s="7" t="s">
        <v>722</v>
      </c>
      <c r="Y396" s="83">
        <f t="shared" si="13"/>
        <v>5</v>
      </c>
      <c r="AA396" s="75" t="s">
        <v>719</v>
      </c>
      <c r="AB396" s="75" t="s">
        <v>723</v>
      </c>
      <c r="AC396" s="75" t="s">
        <v>732</v>
      </c>
      <c r="AD396" s="75" t="s">
        <v>722</v>
      </c>
      <c r="AE396" s="75" t="s">
        <v>735</v>
      </c>
      <c r="AG396" s="105">
        <v>4</v>
      </c>
      <c r="AH396" s="105">
        <v>2</v>
      </c>
      <c r="AI396" s="105">
        <v>3</v>
      </c>
      <c r="AJ396" s="71" t="s">
        <v>270</v>
      </c>
      <c r="AK396" s="1" t="s">
        <v>270</v>
      </c>
      <c r="AL396" s="144">
        <v>5</v>
      </c>
      <c r="AM396" s="11">
        <v>2</v>
      </c>
      <c r="AN396" s="105">
        <v>5</v>
      </c>
      <c r="AO396" s="11" t="s">
        <v>270</v>
      </c>
      <c r="AP396" s="8" t="s">
        <v>270</v>
      </c>
      <c r="AQ396" s="89">
        <f t="shared" si="14"/>
        <v>12</v>
      </c>
      <c r="AR396" s="85" t="str">
        <f t="shared" si="15"/>
        <v>Tac/Tac</v>
      </c>
      <c r="AS396" s="238">
        <v>3</v>
      </c>
      <c r="AT396" s="197">
        <v>4</v>
      </c>
      <c r="AU396" s="33">
        <v>2</v>
      </c>
      <c r="AV396" s="17">
        <v>3</v>
      </c>
      <c r="AW396" s="19" t="str">
        <f t="shared" si="16"/>
        <v>9</v>
      </c>
      <c r="AX396" s="64"/>
      <c r="AY396" s="71">
        <v>14</v>
      </c>
      <c r="AZ396" s="11">
        <v>0.2</v>
      </c>
      <c r="BA396" s="243">
        <v>60</v>
      </c>
      <c r="BB396" s="30" t="s">
        <v>276</v>
      </c>
      <c r="BC396" s="4" t="s">
        <v>283</v>
      </c>
      <c r="BD396" s="4" t="s">
        <v>654</v>
      </c>
      <c r="BF396" s="21" t="s">
        <v>14</v>
      </c>
      <c r="CC396" s="30" t="s">
        <v>658</v>
      </c>
      <c r="CD396" s="4" t="s">
        <v>664</v>
      </c>
      <c r="CE396" s="4" t="s">
        <v>669</v>
      </c>
      <c r="CF396" s="4" t="s">
        <v>678</v>
      </c>
      <c r="CG396" s="4" t="s">
        <v>687</v>
      </c>
      <c r="CI396" s="2"/>
      <c r="CT396" s="69"/>
    </row>
    <row r="397" spans="1:98" ht="26.1" customHeight="1">
      <c r="A397" s="63">
        <v>265</v>
      </c>
      <c r="B397" s="156" t="s">
        <v>1613</v>
      </c>
      <c r="C397" s="103" t="s">
        <v>1580</v>
      </c>
      <c r="D397" s="46" t="s">
        <v>1613</v>
      </c>
      <c r="E397" s="262" t="s">
        <v>241</v>
      </c>
      <c r="F397" s="63" t="s">
        <v>1394</v>
      </c>
      <c r="G397" s="40">
        <v>5</v>
      </c>
      <c r="H397" s="8" t="s">
        <v>1786</v>
      </c>
      <c r="I397" s="14" t="s">
        <v>68</v>
      </c>
      <c r="J397" s="38">
        <v>40500</v>
      </c>
      <c r="K397" s="38">
        <v>6009</v>
      </c>
      <c r="L397" s="11">
        <v>1.1499999999999999</v>
      </c>
      <c r="M397" s="11">
        <v>4</v>
      </c>
      <c r="N397" s="11">
        <v>3</v>
      </c>
      <c r="O397" s="7" t="s">
        <v>223</v>
      </c>
      <c r="P397" s="11">
        <v>2</v>
      </c>
      <c r="Q397" s="16">
        <v>1800</v>
      </c>
      <c r="R397" s="94">
        <f t="shared" si="12"/>
        <v>18.399999999999999</v>
      </c>
      <c r="S397" s="80" t="str">
        <f t="shared" si="6"/>
        <v>7+2</v>
      </c>
      <c r="T397" s="29" t="s">
        <v>719</v>
      </c>
      <c r="U397" s="7" t="s">
        <v>735</v>
      </c>
      <c r="V397" s="7" t="s">
        <v>732</v>
      </c>
      <c r="W397" s="7" t="s">
        <v>722</v>
      </c>
      <c r="X397" s="7" t="s">
        <v>730</v>
      </c>
      <c r="Y397" s="83">
        <f t="shared" si="13"/>
        <v>5</v>
      </c>
      <c r="AA397" s="75" t="s">
        <v>719</v>
      </c>
      <c r="AB397" s="75" t="s">
        <v>730</v>
      </c>
      <c r="AC397" s="75" t="s">
        <v>732</v>
      </c>
      <c r="AD397" s="75" t="s">
        <v>722</v>
      </c>
      <c r="AE397" s="75" t="s">
        <v>735</v>
      </c>
      <c r="AG397" s="105">
        <v>4</v>
      </c>
      <c r="AH397" s="105">
        <v>2</v>
      </c>
      <c r="AI397" s="105">
        <v>2</v>
      </c>
      <c r="AJ397" s="71">
        <v>3</v>
      </c>
      <c r="AK397" s="1" t="s">
        <v>270</v>
      </c>
      <c r="AL397" s="144">
        <v>5</v>
      </c>
      <c r="AM397" s="11">
        <v>2</v>
      </c>
      <c r="AN397" s="105">
        <v>2</v>
      </c>
      <c r="AO397" s="11">
        <v>3</v>
      </c>
      <c r="AP397" s="8" t="s">
        <v>270</v>
      </c>
      <c r="AQ397" s="89">
        <f t="shared" si="14"/>
        <v>12</v>
      </c>
      <c r="AR397" s="85" t="str">
        <f t="shared" si="15"/>
        <v>Tac/Tac</v>
      </c>
      <c r="AS397" s="236">
        <v>3</v>
      </c>
      <c r="AT397" s="71">
        <v>4</v>
      </c>
      <c r="AU397" s="71">
        <v>3</v>
      </c>
      <c r="AV397" s="71">
        <v>3</v>
      </c>
      <c r="AW397" s="19" t="str">
        <f t="shared" si="16"/>
        <v>10-1</v>
      </c>
      <c r="AX397" s="96" t="s">
        <v>1624</v>
      </c>
      <c r="AY397" s="71">
        <v>9</v>
      </c>
      <c r="AZ397" s="11">
        <v>0.19</v>
      </c>
      <c r="BA397" s="243">
        <v>40</v>
      </c>
      <c r="BB397" s="30" t="s">
        <v>276</v>
      </c>
      <c r="BC397" s="4" t="s">
        <v>313</v>
      </c>
      <c r="BF397" s="21" t="s">
        <v>14</v>
      </c>
      <c r="BK397" s="23"/>
      <c r="BL397" s="23"/>
      <c r="BM397" s="23"/>
      <c r="CI397" s="2"/>
      <c r="CT397" s="69"/>
    </row>
    <row r="398" spans="1:98" ht="26.1" customHeight="1">
      <c r="A398" s="184">
        <v>265.2</v>
      </c>
      <c r="B398" s="156" t="s">
        <v>1613</v>
      </c>
      <c r="C398" s="103" t="s">
        <v>1580</v>
      </c>
      <c r="D398" s="191" t="s">
        <v>1613</v>
      </c>
      <c r="E398" s="263" t="s">
        <v>241</v>
      </c>
      <c r="F398" s="184" t="s">
        <v>1394</v>
      </c>
      <c r="G398" s="187" t="s">
        <v>1876</v>
      </c>
      <c r="H398" s="187" t="s">
        <v>1782</v>
      </c>
      <c r="I398" s="14" t="s">
        <v>68</v>
      </c>
      <c r="J398" s="38">
        <v>54000</v>
      </c>
      <c r="K398" s="38">
        <v>6009</v>
      </c>
      <c r="L398" s="11">
        <v>1.1499999999999999</v>
      </c>
      <c r="M398" s="11">
        <v>4</v>
      </c>
      <c r="N398" s="11">
        <v>3</v>
      </c>
      <c r="O398" s="7" t="s">
        <v>223</v>
      </c>
      <c r="P398" s="11">
        <v>2</v>
      </c>
      <c r="Q398" s="16">
        <v>1800</v>
      </c>
      <c r="R398" s="94">
        <f t="shared" si="12"/>
        <v>13.799999999999999</v>
      </c>
      <c r="S398" s="80" t="str">
        <f t="shared" si="6"/>
        <v>7+2</v>
      </c>
      <c r="T398" s="29" t="s">
        <v>719</v>
      </c>
      <c r="U398" s="7" t="s">
        <v>735</v>
      </c>
      <c r="V398" s="7" t="s">
        <v>732</v>
      </c>
      <c r="W398" s="7" t="s">
        <v>722</v>
      </c>
      <c r="X398" s="7" t="s">
        <v>730</v>
      </c>
      <c r="Y398" s="83">
        <f t="shared" si="13"/>
        <v>5</v>
      </c>
      <c r="AA398" s="75" t="s">
        <v>719</v>
      </c>
      <c r="AB398" s="75" t="s">
        <v>730</v>
      </c>
      <c r="AC398" s="75" t="s">
        <v>732</v>
      </c>
      <c r="AD398" s="75" t="s">
        <v>722</v>
      </c>
      <c r="AE398" s="75" t="s">
        <v>735</v>
      </c>
      <c r="AG398" s="105">
        <v>4</v>
      </c>
      <c r="AH398" s="105">
        <v>2</v>
      </c>
      <c r="AI398" s="105">
        <v>2</v>
      </c>
      <c r="AJ398" s="71">
        <v>3</v>
      </c>
      <c r="AK398" s="1" t="s">
        <v>270</v>
      </c>
      <c r="AL398" s="144">
        <v>5</v>
      </c>
      <c r="AM398" s="11">
        <v>2</v>
      </c>
      <c r="AN398" s="105">
        <v>2</v>
      </c>
      <c r="AO398" s="11">
        <v>3</v>
      </c>
      <c r="AP398" s="8" t="s">
        <v>270</v>
      </c>
      <c r="AQ398" s="89">
        <f t="shared" si="14"/>
        <v>12</v>
      </c>
      <c r="AR398" s="85" t="str">
        <f t="shared" si="15"/>
        <v>Tac/Tac</v>
      </c>
      <c r="AS398" s="236">
        <v>3</v>
      </c>
      <c r="AT398" s="71">
        <v>4</v>
      </c>
      <c r="AU398" s="71">
        <v>4</v>
      </c>
      <c r="AV398" s="71">
        <v>3</v>
      </c>
      <c r="AW398" s="19" t="str">
        <f t="shared" si="16"/>
        <v>11-1</v>
      </c>
      <c r="AX398" s="96" t="s">
        <v>1624</v>
      </c>
      <c r="AY398" s="71">
        <v>9</v>
      </c>
      <c r="AZ398" s="11">
        <v>0.19</v>
      </c>
      <c r="BA398" s="243">
        <v>40</v>
      </c>
      <c r="BB398" s="30" t="s">
        <v>276</v>
      </c>
      <c r="BC398" s="4" t="s">
        <v>313</v>
      </c>
      <c r="BF398" s="21" t="s">
        <v>14</v>
      </c>
      <c r="BG398" s="247" t="s">
        <v>1869</v>
      </c>
      <c r="BJ398" s="23" t="s">
        <v>1811</v>
      </c>
      <c r="BK398" s="23" t="s">
        <v>1801</v>
      </c>
      <c r="BL398" s="23" t="s">
        <v>1812</v>
      </c>
      <c r="BM398" s="23" t="s">
        <v>1803</v>
      </c>
      <c r="BN398" s="79" t="s">
        <v>1866</v>
      </c>
      <c r="CI398" s="2"/>
      <c r="CT398" s="69"/>
    </row>
    <row r="399" spans="1:98" ht="26.1" customHeight="1">
      <c r="A399" s="63">
        <v>266</v>
      </c>
      <c r="B399" s="156" t="s">
        <v>1614</v>
      </c>
      <c r="C399" s="103" t="s">
        <v>1585</v>
      </c>
      <c r="D399" s="46" t="s">
        <v>1614</v>
      </c>
      <c r="E399" s="262" t="s">
        <v>241</v>
      </c>
      <c r="F399" s="63" t="s">
        <v>1394</v>
      </c>
      <c r="G399" s="40">
        <v>5</v>
      </c>
      <c r="H399" s="8" t="s">
        <v>1786</v>
      </c>
      <c r="I399" s="14" t="s">
        <v>9</v>
      </c>
      <c r="J399" s="38">
        <v>42000</v>
      </c>
      <c r="K399" s="7" t="s">
        <v>270</v>
      </c>
      <c r="L399" s="11">
        <v>1.1000000000000001</v>
      </c>
      <c r="M399" s="11">
        <v>4</v>
      </c>
      <c r="N399" s="11">
        <v>4</v>
      </c>
      <c r="O399" s="7" t="s">
        <v>269</v>
      </c>
      <c r="P399" s="11" t="s">
        <v>270</v>
      </c>
      <c r="Q399" s="16">
        <v>400</v>
      </c>
      <c r="R399" s="94">
        <f t="shared" si="12"/>
        <v>14.3</v>
      </c>
      <c r="S399" s="80">
        <f t="shared" si="6"/>
        <v>8</v>
      </c>
      <c r="T399" s="29" t="s">
        <v>731</v>
      </c>
      <c r="U399" s="7" t="s">
        <v>727</v>
      </c>
      <c r="V399" s="7" t="s">
        <v>723</v>
      </c>
      <c r="W399" s="7" t="s">
        <v>730</v>
      </c>
      <c r="X399" s="7" t="s">
        <v>270</v>
      </c>
      <c r="Y399" s="83">
        <f t="shared" si="13"/>
        <v>4</v>
      </c>
      <c r="AA399" s="75" t="s">
        <v>727</v>
      </c>
      <c r="AB399" s="75" t="s">
        <v>730</v>
      </c>
      <c r="AC399" s="75" t="s">
        <v>723</v>
      </c>
      <c r="AD399" s="75" t="s">
        <v>731</v>
      </c>
      <c r="AE399" s="75" t="s">
        <v>270</v>
      </c>
      <c r="AG399" s="105">
        <v>2</v>
      </c>
      <c r="AH399" s="105">
        <v>4</v>
      </c>
      <c r="AI399" s="105">
        <v>3</v>
      </c>
      <c r="AJ399" s="71">
        <v>3</v>
      </c>
      <c r="AK399" s="1" t="s">
        <v>270</v>
      </c>
      <c r="AL399" s="144">
        <v>2</v>
      </c>
      <c r="AM399" s="11">
        <v>4</v>
      </c>
      <c r="AN399" s="105">
        <v>3</v>
      </c>
      <c r="AO399" s="11">
        <v>3</v>
      </c>
      <c r="AP399" s="8" t="s">
        <v>270</v>
      </c>
      <c r="AQ399" s="89">
        <f t="shared" si="14"/>
        <v>12</v>
      </c>
      <c r="AR399" s="85" t="str">
        <f t="shared" si="15"/>
        <v>Eng/Eng</v>
      </c>
      <c r="AS399" s="236">
        <v>4</v>
      </c>
      <c r="AT399" s="71">
        <v>3</v>
      </c>
      <c r="AU399" s="71">
        <v>4</v>
      </c>
      <c r="AV399" s="71">
        <v>3</v>
      </c>
      <c r="AW399" s="19" t="str">
        <f t="shared" si="16"/>
        <v>10-1</v>
      </c>
      <c r="AX399" s="96" t="s">
        <v>1625</v>
      </c>
      <c r="AY399" s="71">
        <v>11</v>
      </c>
      <c r="AZ399" s="11">
        <v>0.18</v>
      </c>
      <c r="BA399" s="270">
        <v>40</v>
      </c>
      <c r="BB399" s="30" t="s">
        <v>225</v>
      </c>
      <c r="BC399" s="4" t="s">
        <v>1626</v>
      </c>
      <c r="BD399" s="4" t="s">
        <v>1627</v>
      </c>
      <c r="BF399" s="20" t="s">
        <v>216</v>
      </c>
      <c r="BK399" s="23"/>
      <c r="BL399" s="23"/>
      <c r="BM399" s="23"/>
      <c r="BS399" s="23"/>
      <c r="CI399" s="2"/>
      <c r="CT399" s="69"/>
    </row>
    <row r="400" spans="1:98" ht="26.1" customHeight="1">
      <c r="A400" s="184">
        <v>266.2</v>
      </c>
      <c r="B400" s="156" t="s">
        <v>1614</v>
      </c>
      <c r="C400" s="103" t="s">
        <v>1585</v>
      </c>
      <c r="D400" s="191" t="s">
        <v>1614</v>
      </c>
      <c r="E400" s="263" t="s">
        <v>241</v>
      </c>
      <c r="F400" s="184" t="s">
        <v>1394</v>
      </c>
      <c r="G400" s="187" t="s">
        <v>1876</v>
      </c>
      <c r="H400" s="187" t="s">
        <v>1782</v>
      </c>
      <c r="I400" s="14" t="s">
        <v>9</v>
      </c>
      <c r="J400" s="38">
        <v>56000</v>
      </c>
      <c r="K400" s="7" t="s">
        <v>270</v>
      </c>
      <c r="L400" s="11">
        <v>1.1000000000000001</v>
      </c>
      <c r="M400" s="11">
        <v>4</v>
      </c>
      <c r="N400" s="11">
        <v>4</v>
      </c>
      <c r="O400" s="7" t="s">
        <v>269</v>
      </c>
      <c r="P400" s="11" t="s">
        <v>270</v>
      </c>
      <c r="Q400" s="16">
        <v>400</v>
      </c>
      <c r="R400" s="94">
        <f t="shared" si="12"/>
        <v>11</v>
      </c>
      <c r="S400" s="80">
        <f t="shared" si="6"/>
        <v>8</v>
      </c>
      <c r="T400" s="29" t="s">
        <v>731</v>
      </c>
      <c r="U400" s="7" t="s">
        <v>727</v>
      </c>
      <c r="V400" s="7" t="s">
        <v>723</v>
      </c>
      <c r="W400" s="7" t="s">
        <v>730</v>
      </c>
      <c r="X400" s="7" t="s">
        <v>270</v>
      </c>
      <c r="Y400" s="83">
        <f t="shared" si="13"/>
        <v>4</v>
      </c>
      <c r="AA400" s="75" t="s">
        <v>727</v>
      </c>
      <c r="AB400" s="75" t="s">
        <v>730</v>
      </c>
      <c r="AC400" s="75" t="s">
        <v>723</v>
      </c>
      <c r="AD400" s="75" t="s">
        <v>731</v>
      </c>
      <c r="AE400" s="75" t="s">
        <v>270</v>
      </c>
      <c r="AG400" s="105">
        <v>2</v>
      </c>
      <c r="AH400" s="105">
        <v>4</v>
      </c>
      <c r="AI400" s="105">
        <v>3</v>
      </c>
      <c r="AJ400" s="71">
        <v>3</v>
      </c>
      <c r="AK400" s="1" t="s">
        <v>270</v>
      </c>
      <c r="AL400" s="144">
        <v>2</v>
      </c>
      <c r="AM400" s="11">
        <v>4</v>
      </c>
      <c r="AN400" s="105">
        <v>3</v>
      </c>
      <c r="AO400" s="11">
        <v>3</v>
      </c>
      <c r="AP400" s="8" t="s">
        <v>270</v>
      </c>
      <c r="AQ400" s="89">
        <f t="shared" si="14"/>
        <v>12</v>
      </c>
      <c r="AR400" s="85" t="str">
        <f t="shared" si="15"/>
        <v>Eng/Eng</v>
      </c>
      <c r="AS400" s="236">
        <v>4</v>
      </c>
      <c r="AT400" s="71">
        <v>3</v>
      </c>
      <c r="AU400" s="71">
        <v>5</v>
      </c>
      <c r="AV400" s="71">
        <v>3</v>
      </c>
      <c r="AW400" s="19" t="str">
        <f t="shared" si="16"/>
        <v>11-1</v>
      </c>
      <c r="AX400" s="96" t="s">
        <v>1625</v>
      </c>
      <c r="AY400" s="71">
        <v>11</v>
      </c>
      <c r="AZ400" s="11">
        <v>0.18</v>
      </c>
      <c r="BA400" s="270">
        <v>40</v>
      </c>
      <c r="BB400" s="30" t="s">
        <v>225</v>
      </c>
      <c r="BC400" s="4" t="s">
        <v>1626</v>
      </c>
      <c r="BD400" s="4" t="s">
        <v>1627</v>
      </c>
      <c r="BF400" s="20" t="s">
        <v>216</v>
      </c>
      <c r="BG400" s="247" t="s">
        <v>1869</v>
      </c>
      <c r="BJ400" s="23" t="s">
        <v>1798</v>
      </c>
      <c r="BK400" s="23" t="s">
        <v>1799</v>
      </c>
      <c r="BL400" s="23" t="s">
        <v>1800</v>
      </c>
      <c r="BM400" s="23" t="s">
        <v>1801</v>
      </c>
      <c r="BN400" s="79" t="s">
        <v>1866</v>
      </c>
      <c r="BS400" s="23"/>
      <c r="CI400" s="2"/>
      <c r="CT400" s="69"/>
    </row>
    <row r="401" spans="1:98" ht="26.1" customHeight="1">
      <c r="A401" s="63">
        <v>267</v>
      </c>
      <c r="B401" s="156" t="s">
        <v>1615</v>
      </c>
      <c r="C401" s="103" t="s">
        <v>1588</v>
      </c>
      <c r="D401" s="46" t="s">
        <v>1615</v>
      </c>
      <c r="E401" s="262" t="s">
        <v>241</v>
      </c>
      <c r="F401" s="63" t="s">
        <v>1394</v>
      </c>
      <c r="G401" s="40">
        <v>5</v>
      </c>
      <c r="H401" s="8" t="s">
        <v>1786</v>
      </c>
      <c r="I401" s="14" t="s">
        <v>9</v>
      </c>
      <c r="J401" s="38">
        <v>41400</v>
      </c>
      <c r="K401" s="7" t="s">
        <v>270</v>
      </c>
      <c r="L401" s="11">
        <v>1.1000000000000001</v>
      </c>
      <c r="M401" s="11">
        <v>4</v>
      </c>
      <c r="N401" s="11">
        <v>4</v>
      </c>
      <c r="O401" s="7" t="s">
        <v>269</v>
      </c>
      <c r="P401" s="11" t="s">
        <v>270</v>
      </c>
      <c r="Q401" s="16">
        <v>1500</v>
      </c>
      <c r="R401" s="94">
        <f t="shared" si="12"/>
        <v>16.5</v>
      </c>
      <c r="S401" s="80">
        <f t="shared" si="6"/>
        <v>8</v>
      </c>
      <c r="T401" s="29" t="s">
        <v>720</v>
      </c>
      <c r="U401" s="7" t="s">
        <v>727</v>
      </c>
      <c r="V401" s="7" t="s">
        <v>736</v>
      </c>
      <c r="W401" s="7" t="s">
        <v>722</v>
      </c>
      <c r="X401" s="7" t="s">
        <v>729</v>
      </c>
      <c r="Y401" s="83">
        <f t="shared" si="13"/>
        <v>5</v>
      </c>
      <c r="AA401" s="75" t="s">
        <v>727</v>
      </c>
      <c r="AB401" s="75" t="s">
        <v>720</v>
      </c>
      <c r="AC401" s="75" t="s">
        <v>729</v>
      </c>
      <c r="AD401" s="75" t="s">
        <v>722</v>
      </c>
      <c r="AE401" s="75" t="s">
        <v>736</v>
      </c>
      <c r="AG401" s="105">
        <v>3</v>
      </c>
      <c r="AH401" s="105">
        <v>4</v>
      </c>
      <c r="AI401" s="105">
        <v>2</v>
      </c>
      <c r="AJ401" s="71">
        <v>2</v>
      </c>
      <c r="AK401" s="1" t="s">
        <v>270</v>
      </c>
      <c r="AL401" s="144">
        <v>3</v>
      </c>
      <c r="AM401" s="11">
        <v>5</v>
      </c>
      <c r="AN401" s="105">
        <v>2</v>
      </c>
      <c r="AO401" s="11">
        <v>2</v>
      </c>
      <c r="AP401" s="8" t="s">
        <v>270</v>
      </c>
      <c r="AQ401" s="89">
        <f t="shared" si="14"/>
        <v>12</v>
      </c>
      <c r="AR401" s="85" t="str">
        <f t="shared" si="15"/>
        <v>Eng/Eng</v>
      </c>
      <c r="AS401" s="236">
        <v>4</v>
      </c>
      <c r="AT401" s="71">
        <v>3</v>
      </c>
      <c r="AU401" s="71">
        <v>5</v>
      </c>
      <c r="AV401" s="71">
        <v>2</v>
      </c>
      <c r="AW401" s="19" t="str">
        <f t="shared" si="16"/>
        <v>10-1</v>
      </c>
      <c r="AX401" s="96" t="s">
        <v>1628</v>
      </c>
      <c r="AY401" s="71">
        <v>10</v>
      </c>
      <c r="AZ401" s="11">
        <v>0.16</v>
      </c>
      <c r="BA401" s="243">
        <v>40</v>
      </c>
      <c r="BB401" s="30" t="s">
        <v>301</v>
      </c>
      <c r="BC401" s="4" t="s">
        <v>550</v>
      </c>
      <c r="BF401" s="55" t="s">
        <v>1887</v>
      </c>
      <c r="BK401" s="23"/>
      <c r="BL401" s="23"/>
      <c r="BM401" s="23"/>
      <c r="BS401" s="23"/>
      <c r="CI401" s="2"/>
      <c r="CT401" s="69"/>
    </row>
    <row r="402" spans="1:98" ht="26.1" customHeight="1">
      <c r="A402" s="184">
        <v>267.2</v>
      </c>
      <c r="B402" s="156" t="s">
        <v>1615</v>
      </c>
      <c r="C402" s="103" t="s">
        <v>1588</v>
      </c>
      <c r="D402" s="191" t="s">
        <v>1615</v>
      </c>
      <c r="E402" s="263" t="s">
        <v>241</v>
      </c>
      <c r="F402" s="184" t="s">
        <v>1394</v>
      </c>
      <c r="G402" s="187" t="s">
        <v>1876</v>
      </c>
      <c r="H402" s="187" t="s">
        <v>1782</v>
      </c>
      <c r="I402" s="14" t="s">
        <v>9</v>
      </c>
      <c r="J402" s="38">
        <v>55200</v>
      </c>
      <c r="K402" s="7" t="s">
        <v>270</v>
      </c>
      <c r="L402" s="11">
        <v>1.1000000000000001</v>
      </c>
      <c r="M402" s="11">
        <v>4</v>
      </c>
      <c r="N402" s="11">
        <v>4</v>
      </c>
      <c r="O402" s="7" t="s">
        <v>269</v>
      </c>
      <c r="P402" s="11" t="s">
        <v>270</v>
      </c>
      <c r="Q402" s="16">
        <v>1500</v>
      </c>
      <c r="R402" s="94">
        <f t="shared" si="12"/>
        <v>12.100000000000001</v>
      </c>
      <c r="S402" s="80">
        <f t="shared" si="6"/>
        <v>8</v>
      </c>
      <c r="T402" s="29" t="s">
        <v>720</v>
      </c>
      <c r="U402" s="7" t="s">
        <v>727</v>
      </c>
      <c r="V402" s="7" t="s">
        <v>736</v>
      </c>
      <c r="W402" s="7" t="s">
        <v>722</v>
      </c>
      <c r="X402" s="7" t="s">
        <v>729</v>
      </c>
      <c r="Y402" s="83">
        <f t="shared" si="13"/>
        <v>5</v>
      </c>
      <c r="AA402" s="75" t="s">
        <v>727</v>
      </c>
      <c r="AB402" s="75" t="s">
        <v>720</v>
      </c>
      <c r="AC402" s="75" t="s">
        <v>729</v>
      </c>
      <c r="AD402" s="75" t="s">
        <v>722</v>
      </c>
      <c r="AE402" s="75" t="s">
        <v>736</v>
      </c>
      <c r="AG402" s="105">
        <v>3</v>
      </c>
      <c r="AH402" s="105">
        <v>4</v>
      </c>
      <c r="AI402" s="105">
        <v>2</v>
      </c>
      <c r="AJ402" s="71">
        <v>2</v>
      </c>
      <c r="AK402" s="1" t="s">
        <v>270</v>
      </c>
      <c r="AL402" s="144">
        <v>3</v>
      </c>
      <c r="AM402" s="11">
        <v>5</v>
      </c>
      <c r="AN402" s="105">
        <v>2</v>
      </c>
      <c r="AO402" s="11">
        <v>2</v>
      </c>
      <c r="AP402" s="8" t="s">
        <v>270</v>
      </c>
      <c r="AQ402" s="89">
        <f t="shared" si="14"/>
        <v>12</v>
      </c>
      <c r="AR402" s="85" t="str">
        <f t="shared" si="15"/>
        <v>Eng/Eng</v>
      </c>
      <c r="AS402" s="236">
        <v>4</v>
      </c>
      <c r="AT402" s="71">
        <v>4</v>
      </c>
      <c r="AU402" s="71">
        <v>5</v>
      </c>
      <c r="AV402" s="71">
        <v>2</v>
      </c>
      <c r="AW402" s="19" t="str">
        <f t="shared" si="16"/>
        <v>11-1</v>
      </c>
      <c r="AX402" s="96" t="s">
        <v>1628</v>
      </c>
      <c r="AY402" s="71">
        <v>10</v>
      </c>
      <c r="AZ402" s="11">
        <v>0.16</v>
      </c>
      <c r="BA402" s="243">
        <v>40</v>
      </c>
      <c r="BB402" s="30" t="s">
        <v>301</v>
      </c>
      <c r="BC402" s="4" t="s">
        <v>550</v>
      </c>
      <c r="BF402" s="55" t="s">
        <v>1887</v>
      </c>
      <c r="BG402" s="247" t="s">
        <v>1869</v>
      </c>
      <c r="BJ402" s="23" t="s">
        <v>1798</v>
      </c>
      <c r="BK402" s="23" t="s">
        <v>1799</v>
      </c>
      <c r="BL402" s="23" t="s">
        <v>1800</v>
      </c>
      <c r="BM402" s="23" t="s">
        <v>1801</v>
      </c>
      <c r="BN402" s="79" t="s">
        <v>1866</v>
      </c>
      <c r="CI402" s="2"/>
      <c r="CT402" s="69"/>
    </row>
    <row r="403" spans="1:98" ht="26.1" customHeight="1">
      <c r="A403" s="63">
        <v>268</v>
      </c>
      <c r="B403" s="156" t="s">
        <v>1616</v>
      </c>
      <c r="C403" s="103" t="s">
        <v>1583</v>
      </c>
      <c r="D403" s="46" t="s">
        <v>1616</v>
      </c>
      <c r="E403" s="262" t="s">
        <v>241</v>
      </c>
      <c r="F403" s="63" t="s">
        <v>1394</v>
      </c>
      <c r="G403" s="40">
        <v>5</v>
      </c>
      <c r="H403" s="8" t="s">
        <v>1786</v>
      </c>
      <c r="I403" s="14" t="s">
        <v>32</v>
      </c>
      <c r="J403" s="38">
        <v>34500</v>
      </c>
      <c r="K403" s="7" t="s">
        <v>270</v>
      </c>
      <c r="L403" s="11">
        <v>1</v>
      </c>
      <c r="M403" s="11">
        <v>4</v>
      </c>
      <c r="N403" s="11">
        <v>4</v>
      </c>
      <c r="O403" s="7" t="s">
        <v>223</v>
      </c>
      <c r="P403" s="11" t="s">
        <v>270</v>
      </c>
      <c r="Q403" s="16">
        <v>250</v>
      </c>
      <c r="R403" s="94">
        <f t="shared" si="12"/>
        <v>15</v>
      </c>
      <c r="S403" s="80">
        <f t="shared" si="6"/>
        <v>8</v>
      </c>
      <c r="T403" s="29" t="s">
        <v>719</v>
      </c>
      <c r="U403" s="7" t="s">
        <v>732</v>
      </c>
      <c r="V403" s="7" t="s">
        <v>723</v>
      </c>
      <c r="W403" s="7" t="s">
        <v>730</v>
      </c>
      <c r="X403" s="7" t="s">
        <v>270</v>
      </c>
      <c r="Y403" s="83">
        <f t="shared" si="13"/>
        <v>4</v>
      </c>
      <c r="AA403" s="75" t="s">
        <v>719</v>
      </c>
      <c r="AB403" s="75" t="s">
        <v>730</v>
      </c>
      <c r="AC403" s="75" t="s">
        <v>723</v>
      </c>
      <c r="AD403" s="75" t="s">
        <v>732</v>
      </c>
      <c r="AE403" s="75" t="s">
        <v>270</v>
      </c>
      <c r="AG403" s="105">
        <v>4</v>
      </c>
      <c r="AH403" s="105">
        <v>2</v>
      </c>
      <c r="AI403" s="105">
        <v>3</v>
      </c>
      <c r="AJ403" s="71">
        <v>3</v>
      </c>
      <c r="AK403" s="1" t="s">
        <v>270</v>
      </c>
      <c r="AL403" s="144">
        <v>4</v>
      </c>
      <c r="AM403" s="11">
        <v>2</v>
      </c>
      <c r="AN403" s="105">
        <v>3</v>
      </c>
      <c r="AO403" s="11">
        <v>3</v>
      </c>
      <c r="AP403" s="8" t="s">
        <v>270</v>
      </c>
      <c r="AQ403" s="89">
        <f t="shared" si="14"/>
        <v>12</v>
      </c>
      <c r="AR403" s="85" t="str">
        <f t="shared" si="15"/>
        <v>Tac/Tac</v>
      </c>
      <c r="AS403" s="236">
        <v>3</v>
      </c>
      <c r="AT403" s="71">
        <v>5</v>
      </c>
      <c r="AU403" s="71">
        <v>2</v>
      </c>
      <c r="AV403" s="71">
        <v>3</v>
      </c>
      <c r="AW403" s="19" t="str">
        <f t="shared" si="16"/>
        <v>10-1</v>
      </c>
      <c r="AX403" s="96" t="s">
        <v>1629</v>
      </c>
      <c r="AY403" s="71">
        <v>14</v>
      </c>
      <c r="AZ403" s="11">
        <v>0.2</v>
      </c>
      <c r="BA403" s="270">
        <v>50</v>
      </c>
      <c r="BB403" s="30" t="s">
        <v>276</v>
      </c>
      <c r="BC403" s="4" t="s">
        <v>283</v>
      </c>
      <c r="BF403" s="21" t="s">
        <v>14</v>
      </c>
      <c r="BK403" s="23"/>
      <c r="BL403" s="23"/>
      <c r="BM403" s="23"/>
      <c r="CC403" s="30" t="s">
        <v>1630</v>
      </c>
      <c r="CD403" s="4" t="s">
        <v>1627</v>
      </c>
      <c r="CI403" s="2"/>
      <c r="CT403" s="69"/>
    </row>
    <row r="404" spans="1:98" ht="26.1" customHeight="1">
      <c r="A404" s="184">
        <v>268.2</v>
      </c>
      <c r="B404" s="156" t="s">
        <v>1616</v>
      </c>
      <c r="C404" s="103" t="s">
        <v>1583</v>
      </c>
      <c r="D404" s="191" t="s">
        <v>1616</v>
      </c>
      <c r="E404" s="263" t="s">
        <v>241</v>
      </c>
      <c r="F404" s="184" t="s">
        <v>1394</v>
      </c>
      <c r="G404" s="187" t="s">
        <v>1876</v>
      </c>
      <c r="H404" s="187" t="s">
        <v>1782</v>
      </c>
      <c r="I404" s="14" t="s">
        <v>32</v>
      </c>
      <c r="J404" s="38">
        <v>46000</v>
      </c>
      <c r="K404" s="7" t="s">
        <v>270</v>
      </c>
      <c r="L404" s="11">
        <v>1</v>
      </c>
      <c r="M404" s="11">
        <v>4</v>
      </c>
      <c r="N404" s="11">
        <v>4</v>
      </c>
      <c r="O404" s="7" t="s">
        <v>223</v>
      </c>
      <c r="P404" s="11" t="s">
        <v>270</v>
      </c>
      <c r="Q404" s="16">
        <v>250</v>
      </c>
      <c r="R404" s="94">
        <f t="shared" si="12"/>
        <v>11</v>
      </c>
      <c r="S404" s="80">
        <f t="shared" si="6"/>
        <v>8</v>
      </c>
      <c r="T404" s="29" t="s">
        <v>719</v>
      </c>
      <c r="U404" s="7" t="s">
        <v>732</v>
      </c>
      <c r="V404" s="7" t="s">
        <v>723</v>
      </c>
      <c r="W404" s="7" t="s">
        <v>730</v>
      </c>
      <c r="X404" s="7" t="s">
        <v>270</v>
      </c>
      <c r="Y404" s="83">
        <f t="shared" si="13"/>
        <v>4</v>
      </c>
      <c r="AA404" s="75" t="s">
        <v>719</v>
      </c>
      <c r="AB404" s="75" t="s">
        <v>730</v>
      </c>
      <c r="AC404" s="75" t="s">
        <v>723</v>
      </c>
      <c r="AD404" s="75" t="s">
        <v>732</v>
      </c>
      <c r="AE404" s="75" t="s">
        <v>270</v>
      </c>
      <c r="AG404" s="105">
        <v>4</v>
      </c>
      <c r="AH404" s="105">
        <v>2</v>
      </c>
      <c r="AI404" s="105">
        <v>3</v>
      </c>
      <c r="AJ404" s="71">
        <v>3</v>
      </c>
      <c r="AK404" s="1" t="s">
        <v>270</v>
      </c>
      <c r="AL404" s="144">
        <v>4</v>
      </c>
      <c r="AM404" s="11">
        <v>2</v>
      </c>
      <c r="AN404" s="105">
        <v>3</v>
      </c>
      <c r="AO404" s="11">
        <v>3</v>
      </c>
      <c r="AP404" s="8" t="s">
        <v>270</v>
      </c>
      <c r="AQ404" s="89">
        <f t="shared" si="14"/>
        <v>12</v>
      </c>
      <c r="AR404" s="85" t="str">
        <f t="shared" si="15"/>
        <v>Tac/Tac</v>
      </c>
      <c r="AS404" s="236">
        <v>3</v>
      </c>
      <c r="AT404" s="71">
        <v>5</v>
      </c>
      <c r="AU404" s="71">
        <v>2</v>
      </c>
      <c r="AV404" s="71">
        <v>4</v>
      </c>
      <c r="AW404" s="19" t="str">
        <f t="shared" si="16"/>
        <v>11-1</v>
      </c>
      <c r="AX404" s="96" t="s">
        <v>1629</v>
      </c>
      <c r="AY404" s="71">
        <v>14</v>
      </c>
      <c r="AZ404" s="11">
        <v>0.2</v>
      </c>
      <c r="BA404" s="270">
        <v>50</v>
      </c>
      <c r="BB404" s="30" t="s">
        <v>276</v>
      </c>
      <c r="BC404" s="4" t="s">
        <v>283</v>
      </c>
      <c r="BF404" s="21" t="s">
        <v>14</v>
      </c>
      <c r="BG404" s="247" t="s">
        <v>1869</v>
      </c>
      <c r="BJ404" s="23" t="s">
        <v>1806</v>
      </c>
      <c r="BK404" s="23" t="s">
        <v>1810</v>
      </c>
      <c r="BL404" s="23" t="s">
        <v>1809</v>
      </c>
      <c r="BM404" s="23" t="s">
        <v>1808</v>
      </c>
      <c r="BN404" s="79" t="s">
        <v>1866</v>
      </c>
      <c r="BS404" s="23"/>
      <c r="CC404" s="30" t="s">
        <v>1630</v>
      </c>
      <c r="CD404" s="4" t="s">
        <v>1627</v>
      </c>
      <c r="CI404" s="2"/>
      <c r="CT404" s="69"/>
    </row>
    <row r="405" spans="1:98" ht="26.1" customHeight="1">
      <c r="A405" s="63">
        <v>269</v>
      </c>
      <c r="B405" s="156" t="s">
        <v>1617</v>
      </c>
      <c r="C405" s="103" t="s">
        <v>1587</v>
      </c>
      <c r="D405" s="46" t="s">
        <v>1617</v>
      </c>
      <c r="E405" s="262" t="s">
        <v>241</v>
      </c>
      <c r="F405" s="63" t="s">
        <v>1394</v>
      </c>
      <c r="G405" s="40">
        <v>5</v>
      </c>
      <c r="H405" s="8" t="s">
        <v>1786</v>
      </c>
      <c r="I405" s="14" t="s">
        <v>32</v>
      </c>
      <c r="J405" s="38">
        <v>33000</v>
      </c>
      <c r="K405" s="7" t="s">
        <v>270</v>
      </c>
      <c r="L405" s="11">
        <v>1.1000000000000001</v>
      </c>
      <c r="M405" s="11">
        <v>5</v>
      </c>
      <c r="N405" s="11">
        <v>2</v>
      </c>
      <c r="O405" s="7" t="s">
        <v>223</v>
      </c>
      <c r="P405" s="11" t="s">
        <v>270</v>
      </c>
      <c r="Q405" s="16">
        <v>50</v>
      </c>
      <c r="R405" s="94">
        <f t="shared" si="12"/>
        <v>16.5</v>
      </c>
      <c r="S405" s="80">
        <f t="shared" si="6"/>
        <v>7</v>
      </c>
      <c r="T405" s="29" t="s">
        <v>719</v>
      </c>
      <c r="U405" s="7" t="s">
        <v>735</v>
      </c>
      <c r="V405" s="7" t="s">
        <v>721</v>
      </c>
      <c r="W405" s="7" t="s">
        <v>722</v>
      </c>
      <c r="X405" s="7" t="s">
        <v>729</v>
      </c>
      <c r="Y405" s="83">
        <f t="shared" si="13"/>
        <v>5</v>
      </c>
      <c r="AA405" s="75" t="s">
        <v>719</v>
      </c>
      <c r="AB405" s="75" t="s">
        <v>721</v>
      </c>
      <c r="AC405" s="75" t="s">
        <v>729</v>
      </c>
      <c r="AD405" s="75" t="s">
        <v>722</v>
      </c>
      <c r="AE405" s="75" t="s">
        <v>735</v>
      </c>
      <c r="AG405" s="42">
        <v>4</v>
      </c>
      <c r="AH405" s="42">
        <v>3</v>
      </c>
      <c r="AI405" s="42">
        <v>2</v>
      </c>
      <c r="AJ405" s="73">
        <v>2</v>
      </c>
      <c r="AK405" s="1" t="s">
        <v>270</v>
      </c>
      <c r="AL405" s="32">
        <v>5</v>
      </c>
      <c r="AM405" s="11">
        <v>3</v>
      </c>
      <c r="AN405" s="11">
        <v>2</v>
      </c>
      <c r="AO405" s="11">
        <v>2</v>
      </c>
      <c r="AP405" s="8" t="s">
        <v>270</v>
      </c>
      <c r="AQ405" s="89">
        <f t="shared" si="14"/>
        <v>12</v>
      </c>
      <c r="AR405" s="85" t="str">
        <f t="shared" si="15"/>
        <v>Tac/Tac</v>
      </c>
      <c r="AS405" s="236">
        <v>2</v>
      </c>
      <c r="AT405" s="71">
        <v>5</v>
      </c>
      <c r="AU405" s="71">
        <v>3</v>
      </c>
      <c r="AV405" s="71">
        <v>2</v>
      </c>
      <c r="AW405" s="19" t="str">
        <f t="shared" si="16"/>
        <v>10-1</v>
      </c>
      <c r="AX405" s="202" t="s">
        <v>1835</v>
      </c>
      <c r="AY405" s="71">
        <v>17</v>
      </c>
      <c r="AZ405" s="11">
        <v>0.21</v>
      </c>
      <c r="BA405" s="270">
        <v>70</v>
      </c>
      <c r="BB405" s="27" t="s">
        <v>273</v>
      </c>
      <c r="BC405" s="4" t="s">
        <v>1631</v>
      </c>
      <c r="BF405" s="234" t="s">
        <v>216</v>
      </c>
      <c r="BK405" s="23"/>
      <c r="BL405" s="23"/>
      <c r="BM405" s="23"/>
      <c r="CI405" s="2"/>
      <c r="CT405" s="69"/>
    </row>
    <row r="406" spans="1:98" ht="26.1" customHeight="1">
      <c r="A406" s="184">
        <v>269.2</v>
      </c>
      <c r="B406" s="156" t="s">
        <v>1617</v>
      </c>
      <c r="C406" s="103" t="s">
        <v>1587</v>
      </c>
      <c r="D406" s="191" t="s">
        <v>1617</v>
      </c>
      <c r="E406" s="263" t="s">
        <v>241</v>
      </c>
      <c r="F406" s="184" t="s">
        <v>1394</v>
      </c>
      <c r="G406" s="187" t="s">
        <v>1876</v>
      </c>
      <c r="H406" s="187" t="s">
        <v>1782</v>
      </c>
      <c r="I406" s="14" t="s">
        <v>32</v>
      </c>
      <c r="J406" s="38">
        <v>44000</v>
      </c>
      <c r="K406" s="7" t="s">
        <v>270</v>
      </c>
      <c r="L406" s="11">
        <v>1.1000000000000001</v>
      </c>
      <c r="M406" s="11">
        <v>5</v>
      </c>
      <c r="N406" s="11">
        <v>2</v>
      </c>
      <c r="O406" s="7" t="s">
        <v>223</v>
      </c>
      <c r="P406" s="11" t="s">
        <v>270</v>
      </c>
      <c r="Q406" s="16">
        <v>50</v>
      </c>
      <c r="R406" s="94">
        <f t="shared" si="12"/>
        <v>12.100000000000001</v>
      </c>
      <c r="S406" s="80">
        <f t="shared" si="6"/>
        <v>7</v>
      </c>
      <c r="T406" s="29" t="s">
        <v>719</v>
      </c>
      <c r="U406" s="7" t="s">
        <v>735</v>
      </c>
      <c r="V406" s="7" t="s">
        <v>721</v>
      </c>
      <c r="W406" s="7" t="s">
        <v>722</v>
      </c>
      <c r="X406" s="7" t="s">
        <v>729</v>
      </c>
      <c r="Y406" s="83">
        <f t="shared" si="13"/>
        <v>5</v>
      </c>
      <c r="AA406" s="75" t="s">
        <v>719</v>
      </c>
      <c r="AB406" s="75" t="s">
        <v>721</v>
      </c>
      <c r="AC406" s="75" t="s">
        <v>729</v>
      </c>
      <c r="AD406" s="75" t="s">
        <v>722</v>
      </c>
      <c r="AE406" s="75" t="s">
        <v>735</v>
      </c>
      <c r="AG406" s="42">
        <v>4</v>
      </c>
      <c r="AH406" s="42">
        <v>3</v>
      </c>
      <c r="AI406" s="42">
        <v>2</v>
      </c>
      <c r="AJ406" s="73">
        <v>2</v>
      </c>
      <c r="AK406" s="1" t="s">
        <v>270</v>
      </c>
      <c r="AL406" s="32">
        <v>5</v>
      </c>
      <c r="AM406" s="11">
        <v>3</v>
      </c>
      <c r="AN406" s="11">
        <v>2</v>
      </c>
      <c r="AO406" s="11">
        <v>2</v>
      </c>
      <c r="AP406" s="8" t="s">
        <v>270</v>
      </c>
      <c r="AQ406" s="89">
        <f t="shared" si="14"/>
        <v>12</v>
      </c>
      <c r="AR406" s="85" t="str">
        <f t="shared" si="15"/>
        <v>Tac/Tac</v>
      </c>
      <c r="AS406" s="236">
        <v>2</v>
      </c>
      <c r="AT406" s="71">
        <v>5</v>
      </c>
      <c r="AU406" s="71">
        <v>4</v>
      </c>
      <c r="AV406" s="71">
        <v>2</v>
      </c>
      <c r="AW406" s="19" t="str">
        <f t="shared" si="16"/>
        <v>11-1</v>
      </c>
      <c r="AX406" s="202" t="s">
        <v>1835</v>
      </c>
      <c r="AY406" s="71">
        <v>17</v>
      </c>
      <c r="AZ406" s="11">
        <v>0.21</v>
      </c>
      <c r="BA406" s="270">
        <v>70</v>
      </c>
      <c r="BB406" s="27" t="s">
        <v>273</v>
      </c>
      <c r="BC406" s="4" t="s">
        <v>1631</v>
      </c>
      <c r="BF406" s="234" t="s">
        <v>216</v>
      </c>
      <c r="BG406" s="247" t="s">
        <v>1869</v>
      </c>
      <c r="BJ406" s="23" t="s">
        <v>1806</v>
      </c>
      <c r="BK406" s="23" t="s">
        <v>1807</v>
      </c>
      <c r="BL406" s="23" t="s">
        <v>1808</v>
      </c>
      <c r="BM406" s="23" t="s">
        <v>1809</v>
      </c>
      <c r="BN406" s="79" t="s">
        <v>1866</v>
      </c>
      <c r="BS406" s="23"/>
      <c r="CI406" s="2"/>
      <c r="CT406" s="69"/>
    </row>
    <row r="407" spans="1:98" ht="26.1" customHeight="1">
      <c r="A407" s="65">
        <v>270</v>
      </c>
      <c r="B407" s="172" t="s">
        <v>1633</v>
      </c>
      <c r="C407" s="103" t="s">
        <v>1632</v>
      </c>
      <c r="D407" s="143" t="s">
        <v>1633</v>
      </c>
      <c r="E407" s="267" t="s">
        <v>119</v>
      </c>
      <c r="F407" s="65" t="s">
        <v>715</v>
      </c>
      <c r="G407" s="8">
        <v>3</v>
      </c>
      <c r="H407" s="8" t="s">
        <v>270</v>
      </c>
      <c r="I407" s="2" t="s">
        <v>9</v>
      </c>
      <c r="J407" s="38">
        <v>26000</v>
      </c>
      <c r="K407" s="2" t="s">
        <v>387</v>
      </c>
      <c r="L407" s="11">
        <v>1</v>
      </c>
      <c r="M407" s="11">
        <v>3</v>
      </c>
      <c r="N407" s="11">
        <v>3</v>
      </c>
      <c r="O407" s="7" t="s">
        <v>269</v>
      </c>
      <c r="P407" s="11" t="s">
        <v>270</v>
      </c>
      <c r="Q407" s="16">
        <v>500</v>
      </c>
      <c r="R407" s="94">
        <f t="shared" si="12"/>
        <v>13</v>
      </c>
      <c r="S407" s="80">
        <f t="shared" si="6"/>
        <v>6</v>
      </c>
      <c r="T407" s="29" t="s">
        <v>731</v>
      </c>
      <c r="U407" s="7" t="s">
        <v>721</v>
      </c>
      <c r="V407" s="7" t="s">
        <v>736</v>
      </c>
      <c r="W407" s="7" t="s">
        <v>722</v>
      </c>
      <c r="X407" s="7" t="s">
        <v>734</v>
      </c>
      <c r="Y407" s="83">
        <f t="shared" si="13"/>
        <v>5</v>
      </c>
      <c r="AA407" s="75" t="s">
        <v>721</v>
      </c>
      <c r="AB407" s="75" t="s">
        <v>731</v>
      </c>
      <c r="AC407" s="75" t="s">
        <v>722</v>
      </c>
      <c r="AD407" s="75" t="s">
        <v>734</v>
      </c>
      <c r="AE407" s="75" t="s">
        <v>736</v>
      </c>
      <c r="AG407" s="42">
        <v>2</v>
      </c>
      <c r="AH407" s="42">
        <v>3</v>
      </c>
      <c r="AI407" s="42">
        <v>2</v>
      </c>
      <c r="AJ407" s="73">
        <v>1</v>
      </c>
      <c r="AK407" s="1" t="s">
        <v>270</v>
      </c>
      <c r="AL407" s="32">
        <v>2</v>
      </c>
      <c r="AM407" s="11">
        <v>4</v>
      </c>
      <c r="AN407" s="11">
        <v>2</v>
      </c>
      <c r="AO407" s="11">
        <v>1</v>
      </c>
      <c r="AP407" s="8" t="s">
        <v>270</v>
      </c>
      <c r="AQ407" s="89">
        <f t="shared" si="14"/>
        <v>9</v>
      </c>
      <c r="AR407" s="85" t="str">
        <f t="shared" si="15"/>
        <v>Eng/Eng</v>
      </c>
      <c r="AS407" s="236">
        <v>4</v>
      </c>
      <c r="AT407" s="71">
        <v>1</v>
      </c>
      <c r="AU407" s="11">
        <v>3</v>
      </c>
      <c r="AV407" s="11">
        <v>2</v>
      </c>
      <c r="AW407" s="19" t="str">
        <f t="shared" si="16"/>
        <v>6-1</v>
      </c>
      <c r="AX407" s="202" t="s">
        <v>1885</v>
      </c>
      <c r="AY407" s="71">
        <v>8</v>
      </c>
      <c r="AZ407" s="11">
        <v>0.15</v>
      </c>
      <c r="BA407" s="243">
        <v>30</v>
      </c>
      <c r="BB407" s="30" t="s">
        <v>225</v>
      </c>
      <c r="BF407" s="20" t="s">
        <v>757</v>
      </c>
      <c r="BJ407" s="30"/>
      <c r="BK407" s="4"/>
      <c r="BL407" s="4"/>
      <c r="BM407" s="4"/>
      <c r="BO407" s="30" t="s">
        <v>376</v>
      </c>
      <c r="BP407" s="4" t="s">
        <v>377</v>
      </c>
      <c r="BQ407" s="4" t="s">
        <v>378</v>
      </c>
      <c r="BS407" s="4" t="s">
        <v>1634</v>
      </c>
      <c r="BT407" s="31" t="s">
        <v>380</v>
      </c>
      <c r="BU407" s="4" t="s">
        <v>381</v>
      </c>
      <c r="BV407" s="4" t="s">
        <v>380</v>
      </c>
      <c r="BY407" s="31" t="s">
        <v>380</v>
      </c>
      <c r="BZ407" s="4" t="s">
        <v>381</v>
      </c>
      <c r="CA407" s="4" t="s">
        <v>380</v>
      </c>
      <c r="CC407" s="30" t="s">
        <v>949</v>
      </c>
      <c r="CD407" s="4" t="s">
        <v>939</v>
      </c>
      <c r="CE407" s="4" t="s">
        <v>950</v>
      </c>
      <c r="CF407" s="4" t="s">
        <v>940</v>
      </c>
      <c r="CI407" s="2"/>
      <c r="CT407" s="69"/>
    </row>
    <row r="408" spans="1:98" ht="26.1" customHeight="1">
      <c r="A408" s="184">
        <v>271</v>
      </c>
      <c r="B408" s="172" t="s">
        <v>1762</v>
      </c>
      <c r="C408" s="66"/>
      <c r="D408" s="191" t="s">
        <v>1762</v>
      </c>
      <c r="E408" s="263" t="s">
        <v>119</v>
      </c>
      <c r="F408" s="184" t="s">
        <v>1394</v>
      </c>
      <c r="G408" s="8">
        <v>6</v>
      </c>
      <c r="H408" s="8">
        <v>6</v>
      </c>
      <c r="I408" s="2" t="s">
        <v>9</v>
      </c>
      <c r="J408" s="38">
        <v>49000</v>
      </c>
      <c r="K408" s="7" t="s">
        <v>270</v>
      </c>
      <c r="L408" s="11">
        <v>1</v>
      </c>
      <c r="M408" s="11">
        <v>4</v>
      </c>
      <c r="N408" s="11">
        <v>4</v>
      </c>
      <c r="O408" s="7" t="s">
        <v>223</v>
      </c>
      <c r="P408" s="11" t="s">
        <v>270</v>
      </c>
      <c r="Q408" s="16">
        <v>350</v>
      </c>
      <c r="R408" s="94">
        <f t="shared" si="12"/>
        <v>13</v>
      </c>
      <c r="S408" s="80">
        <f t="shared" si="6"/>
        <v>8</v>
      </c>
      <c r="T408" s="29" t="s">
        <v>720</v>
      </c>
      <c r="U408" s="7" t="s">
        <v>727</v>
      </c>
      <c r="V408" s="7" t="s">
        <v>721</v>
      </c>
      <c r="W408" s="7" t="s">
        <v>722</v>
      </c>
      <c r="X408" s="7" t="s">
        <v>734</v>
      </c>
      <c r="Y408" s="83">
        <f t="shared" si="13"/>
        <v>5</v>
      </c>
      <c r="AA408" s="75" t="s">
        <v>727</v>
      </c>
      <c r="AB408" s="75" t="s">
        <v>720</v>
      </c>
      <c r="AC408" s="75" t="s">
        <v>721</v>
      </c>
      <c r="AD408" s="75" t="s">
        <v>722</v>
      </c>
      <c r="AE408" s="75" t="s">
        <v>734</v>
      </c>
      <c r="AG408" s="42">
        <v>3</v>
      </c>
      <c r="AH408" s="42">
        <v>4</v>
      </c>
      <c r="AI408" s="42">
        <v>2</v>
      </c>
      <c r="AJ408" s="73">
        <v>1</v>
      </c>
      <c r="AK408" s="1">
        <v>4</v>
      </c>
      <c r="AL408" s="32">
        <v>3</v>
      </c>
      <c r="AM408" s="11">
        <v>7</v>
      </c>
      <c r="AN408" s="11">
        <v>2</v>
      </c>
      <c r="AO408" s="11">
        <v>1</v>
      </c>
      <c r="AP408" s="8">
        <v>6</v>
      </c>
      <c r="AQ408" s="89">
        <f t="shared" si="14"/>
        <v>13</v>
      </c>
      <c r="AR408" s="85" t="str">
        <f t="shared" si="15"/>
        <v>Eng/Eng</v>
      </c>
      <c r="AS408" s="236">
        <v>3</v>
      </c>
      <c r="AT408" s="71">
        <v>3</v>
      </c>
      <c r="AU408" s="71">
        <v>5</v>
      </c>
      <c r="AV408" s="71">
        <v>2</v>
      </c>
      <c r="AW408" s="19" t="str">
        <f t="shared" si="16"/>
        <v>10-1</v>
      </c>
      <c r="AX408" s="96" t="s">
        <v>1837</v>
      </c>
      <c r="AY408" s="71">
        <v>10</v>
      </c>
      <c r="AZ408" s="11">
        <v>0.17</v>
      </c>
      <c r="BA408" s="243">
        <v>55</v>
      </c>
      <c r="BB408" s="30" t="s">
        <v>276</v>
      </c>
      <c r="BC408" s="4" t="s">
        <v>550</v>
      </c>
      <c r="BF408" s="20" t="s">
        <v>1816</v>
      </c>
      <c r="BJ408" s="23" t="s">
        <v>1840</v>
      </c>
      <c r="BK408" s="23" t="s">
        <v>1810</v>
      </c>
      <c r="BL408" s="23" t="s">
        <v>1842</v>
      </c>
      <c r="BM408" s="23" t="s">
        <v>1843</v>
      </c>
      <c r="BN408" s="96" t="s">
        <v>1821</v>
      </c>
      <c r="BS408" s="23"/>
      <c r="CC408" s="30" t="s">
        <v>41</v>
      </c>
      <c r="CD408" s="4" t="s">
        <v>1820</v>
      </c>
      <c r="CE408" s="4" t="s">
        <v>950</v>
      </c>
      <c r="CF408" s="4" t="s">
        <v>949</v>
      </c>
      <c r="CI408" s="2"/>
      <c r="CT408" s="69"/>
    </row>
    <row r="409" spans="1:98" ht="26.1" customHeight="1">
      <c r="A409" s="190">
        <v>272</v>
      </c>
      <c r="B409" s="173" t="s">
        <v>1763</v>
      </c>
      <c r="C409" s="174"/>
      <c r="D409" s="192" t="s">
        <v>1763</v>
      </c>
      <c r="E409" s="268" t="s">
        <v>119</v>
      </c>
      <c r="F409" s="190" t="s">
        <v>1394</v>
      </c>
      <c r="G409" s="8">
        <v>6</v>
      </c>
      <c r="H409" s="8">
        <v>6</v>
      </c>
      <c r="I409" s="2" t="s">
        <v>572</v>
      </c>
      <c r="J409" s="38" t="s">
        <v>572</v>
      </c>
      <c r="K409" s="7" t="s">
        <v>572</v>
      </c>
      <c r="L409" s="11" t="s">
        <v>572</v>
      </c>
      <c r="M409" s="11" t="s">
        <v>572</v>
      </c>
      <c r="N409" s="11" t="s">
        <v>572</v>
      </c>
      <c r="O409" s="7" t="s">
        <v>572</v>
      </c>
      <c r="P409" s="11" t="s">
        <v>572</v>
      </c>
      <c r="Q409" s="16" t="s">
        <v>572</v>
      </c>
      <c r="R409" s="94" t="e">
        <f t="shared" si="12"/>
        <v>#VALUE!</v>
      </c>
      <c r="S409" s="80" t="str">
        <f t="shared" si="6"/>
        <v>0+?</v>
      </c>
      <c r="T409" s="29" t="s">
        <v>270</v>
      </c>
      <c r="U409" s="7" t="s">
        <v>270</v>
      </c>
      <c r="V409" s="7" t="s">
        <v>270</v>
      </c>
      <c r="W409" s="7" t="s">
        <v>270</v>
      </c>
      <c r="X409" s="7" t="s">
        <v>270</v>
      </c>
      <c r="Y409" s="83">
        <f t="shared" si="13"/>
        <v>0</v>
      </c>
      <c r="AA409" s="75" t="s">
        <v>572</v>
      </c>
      <c r="AB409" s="75" t="s">
        <v>572</v>
      </c>
      <c r="AC409" s="75" t="s">
        <v>572</v>
      </c>
      <c r="AD409" s="75" t="s">
        <v>572</v>
      </c>
      <c r="AE409" s="75" t="s">
        <v>572</v>
      </c>
      <c r="AG409" s="42" t="s">
        <v>572</v>
      </c>
      <c r="AH409" s="42" t="s">
        <v>572</v>
      </c>
      <c r="AI409" s="42" t="s">
        <v>572</v>
      </c>
      <c r="AJ409" s="73" t="s">
        <v>572</v>
      </c>
      <c r="AK409" s="155" t="s">
        <v>572</v>
      </c>
      <c r="AL409" s="32" t="s">
        <v>572</v>
      </c>
      <c r="AM409" s="11" t="s">
        <v>572</v>
      </c>
      <c r="AN409" s="11" t="s">
        <v>572</v>
      </c>
      <c r="AO409" s="11" t="s">
        <v>572</v>
      </c>
      <c r="AP409" s="8" t="s">
        <v>572</v>
      </c>
      <c r="AQ409" s="89">
        <f t="shared" si="14"/>
        <v>0</v>
      </c>
      <c r="AR409" s="85" t="e">
        <f t="shared" si="15"/>
        <v>#N/A</v>
      </c>
      <c r="AS409" s="236" t="s">
        <v>572</v>
      </c>
      <c r="AT409" s="71" t="s">
        <v>572</v>
      </c>
      <c r="AU409" s="71" t="s">
        <v>572</v>
      </c>
      <c r="AV409" s="71" t="s">
        <v>572</v>
      </c>
      <c r="AW409" s="19" t="str">
        <f t="shared" si="16"/>
        <v>0</v>
      </c>
      <c r="AY409" s="71" t="s">
        <v>572</v>
      </c>
      <c r="AZ409" s="11" t="s">
        <v>572</v>
      </c>
      <c r="BA409" s="243" t="s">
        <v>572</v>
      </c>
      <c r="BF409" s="20" t="s">
        <v>572</v>
      </c>
      <c r="BJ409" s="23" t="s">
        <v>572</v>
      </c>
      <c r="BK409" s="23" t="s">
        <v>572</v>
      </c>
      <c r="BL409" s="23" t="s">
        <v>572</v>
      </c>
      <c r="BM409" s="23" t="s">
        <v>572</v>
      </c>
      <c r="BN409" s="69" t="s">
        <v>572</v>
      </c>
      <c r="BS409" s="23"/>
      <c r="CI409" s="2"/>
      <c r="CT409" s="69"/>
    </row>
    <row r="410" spans="1:98" ht="26.1" customHeight="1">
      <c r="A410" s="184">
        <v>273</v>
      </c>
      <c r="B410" s="172" t="s">
        <v>1764</v>
      </c>
      <c r="C410" s="66"/>
      <c r="D410" s="191" t="s">
        <v>1764</v>
      </c>
      <c r="E410" s="263" t="s">
        <v>119</v>
      </c>
      <c r="F410" s="184" t="s">
        <v>1394</v>
      </c>
      <c r="G410" s="8">
        <v>6</v>
      </c>
      <c r="H410" s="8">
        <v>6</v>
      </c>
      <c r="I410" s="2" t="s">
        <v>9</v>
      </c>
      <c r="J410" s="38">
        <v>53000</v>
      </c>
      <c r="K410" s="7" t="s">
        <v>317</v>
      </c>
      <c r="L410" s="11">
        <v>1</v>
      </c>
      <c r="M410" s="11">
        <v>4</v>
      </c>
      <c r="N410" s="11">
        <v>4</v>
      </c>
      <c r="O410" s="7" t="s">
        <v>269</v>
      </c>
      <c r="P410" s="11" t="s">
        <v>270</v>
      </c>
      <c r="Q410" s="16">
        <v>1100</v>
      </c>
      <c r="R410" s="94">
        <f t="shared" si="12"/>
        <v>13</v>
      </c>
      <c r="S410" s="80">
        <f t="shared" si="6"/>
        <v>8</v>
      </c>
      <c r="T410" s="29" t="s">
        <v>720</v>
      </c>
      <c r="U410" s="7" t="s">
        <v>727</v>
      </c>
      <c r="V410" s="7" t="s">
        <v>732</v>
      </c>
      <c r="W410" s="7" t="s">
        <v>723</v>
      </c>
      <c r="X410" s="7" t="s">
        <v>734</v>
      </c>
      <c r="Y410" s="83">
        <f t="shared" si="13"/>
        <v>5</v>
      </c>
      <c r="AA410" s="75" t="s">
        <v>727</v>
      </c>
      <c r="AB410" s="75" t="s">
        <v>720</v>
      </c>
      <c r="AC410" s="75" t="s">
        <v>723</v>
      </c>
      <c r="AD410" s="75" t="s">
        <v>732</v>
      </c>
      <c r="AE410" s="75" t="s">
        <v>734</v>
      </c>
      <c r="AG410" s="42">
        <v>3</v>
      </c>
      <c r="AH410" s="42">
        <v>4</v>
      </c>
      <c r="AI410" s="42">
        <v>3</v>
      </c>
      <c r="AJ410" s="73">
        <v>1</v>
      </c>
      <c r="AK410" s="155">
        <v>2</v>
      </c>
      <c r="AL410" s="32">
        <v>3</v>
      </c>
      <c r="AM410" s="11">
        <v>6</v>
      </c>
      <c r="AN410" s="11">
        <v>3</v>
      </c>
      <c r="AO410" s="11">
        <v>1</v>
      </c>
      <c r="AP410" s="8">
        <v>2</v>
      </c>
      <c r="AQ410" s="89">
        <f t="shared" si="14"/>
        <v>13</v>
      </c>
      <c r="AR410" s="85" t="str">
        <f t="shared" si="15"/>
        <v>Eng/Eng</v>
      </c>
      <c r="AS410" s="236">
        <v>4</v>
      </c>
      <c r="AT410" s="71">
        <v>3</v>
      </c>
      <c r="AU410" s="71">
        <v>4</v>
      </c>
      <c r="AV410" s="71">
        <v>3</v>
      </c>
      <c r="AW410" s="19" t="str">
        <f t="shared" si="16"/>
        <v>10-1</v>
      </c>
      <c r="AX410" s="96" t="s">
        <v>1839</v>
      </c>
      <c r="AY410" s="71">
        <v>6.5</v>
      </c>
      <c r="AZ410" s="11">
        <v>0.15</v>
      </c>
      <c r="BA410" s="243">
        <v>35</v>
      </c>
      <c r="BB410" s="30" t="s">
        <v>225</v>
      </c>
      <c r="BF410" s="20" t="s">
        <v>1816</v>
      </c>
      <c r="BJ410" s="23" t="s">
        <v>1840</v>
      </c>
      <c r="BK410" s="23" t="s">
        <v>1841</v>
      </c>
      <c r="BL410" s="23" t="s">
        <v>1842</v>
      </c>
      <c r="BM410" s="23" t="s">
        <v>1843</v>
      </c>
      <c r="BN410" s="69" t="s">
        <v>1844</v>
      </c>
      <c r="BS410" s="23"/>
      <c r="CC410" s="30" t="s">
        <v>949</v>
      </c>
      <c r="CD410" s="4" t="s">
        <v>939</v>
      </c>
      <c r="CE410" s="4" t="s">
        <v>950</v>
      </c>
      <c r="CF410" s="4" t="s">
        <v>940</v>
      </c>
      <c r="CI410" s="2"/>
      <c r="CT410" s="69"/>
    </row>
    <row r="411" spans="1:98" ht="26.1" customHeight="1">
      <c r="A411" s="184">
        <v>274</v>
      </c>
      <c r="B411" s="172" t="s">
        <v>1765</v>
      </c>
      <c r="C411" s="66"/>
      <c r="D411" s="191" t="s">
        <v>1765</v>
      </c>
      <c r="E411" s="263" t="s">
        <v>119</v>
      </c>
      <c r="F411" s="184" t="s">
        <v>1394</v>
      </c>
      <c r="G411" s="8">
        <v>6</v>
      </c>
      <c r="H411" s="8">
        <v>6</v>
      </c>
      <c r="I411" s="2" t="s">
        <v>32</v>
      </c>
      <c r="J411" s="38">
        <v>38000</v>
      </c>
      <c r="K411" s="7" t="s">
        <v>270</v>
      </c>
      <c r="L411" s="11">
        <v>0.9</v>
      </c>
      <c r="M411" s="11">
        <v>4</v>
      </c>
      <c r="N411" s="11">
        <v>3</v>
      </c>
      <c r="O411" s="7" t="s">
        <v>223</v>
      </c>
      <c r="P411" s="11" t="s">
        <v>270</v>
      </c>
      <c r="Q411" s="16">
        <v>150</v>
      </c>
      <c r="R411" s="94">
        <f t="shared" si="12"/>
        <v>14.4</v>
      </c>
      <c r="S411" s="80">
        <f t="shared" si="6"/>
        <v>7</v>
      </c>
      <c r="T411" s="29" t="s">
        <v>719</v>
      </c>
      <c r="U411" s="7" t="s">
        <v>720</v>
      </c>
      <c r="V411" s="7" t="s">
        <v>721</v>
      </c>
      <c r="W411" s="7" t="s">
        <v>722</v>
      </c>
      <c r="X411" s="7" t="s">
        <v>734</v>
      </c>
      <c r="Y411" s="83">
        <f t="shared" si="13"/>
        <v>5</v>
      </c>
      <c r="AA411" s="75" t="s">
        <v>719</v>
      </c>
      <c r="AB411" s="75" t="s">
        <v>721</v>
      </c>
      <c r="AC411" s="75" t="s">
        <v>720</v>
      </c>
      <c r="AD411" s="75" t="s">
        <v>722</v>
      </c>
      <c r="AE411" s="75" t="s">
        <v>734</v>
      </c>
      <c r="AG411" s="42">
        <v>4</v>
      </c>
      <c r="AH411" s="42">
        <v>3</v>
      </c>
      <c r="AI411" s="42">
        <v>2</v>
      </c>
      <c r="AJ411" s="73">
        <v>1</v>
      </c>
      <c r="AK411" s="155">
        <v>4</v>
      </c>
      <c r="AL411" s="32">
        <v>7</v>
      </c>
      <c r="AM411" s="11">
        <v>3</v>
      </c>
      <c r="AN411" s="11">
        <v>2</v>
      </c>
      <c r="AO411" s="11">
        <v>1</v>
      </c>
      <c r="AP411" s="8">
        <v>6</v>
      </c>
      <c r="AQ411" s="89">
        <f t="shared" si="14"/>
        <v>13</v>
      </c>
      <c r="AR411" s="85" t="str">
        <f t="shared" si="15"/>
        <v>Tac/Tac</v>
      </c>
      <c r="AS411" s="236">
        <v>2</v>
      </c>
      <c r="AT411" s="71">
        <v>5</v>
      </c>
      <c r="AU411" s="71">
        <v>3</v>
      </c>
      <c r="AV411" s="71">
        <v>2</v>
      </c>
      <c r="AW411" s="19" t="str">
        <f t="shared" si="16"/>
        <v>10-1</v>
      </c>
      <c r="AX411" s="96" t="s">
        <v>1845</v>
      </c>
      <c r="AY411" s="71">
        <v>17</v>
      </c>
      <c r="AZ411" s="11">
        <v>0.22</v>
      </c>
      <c r="BA411" s="243">
        <v>75</v>
      </c>
      <c r="BB411" s="30" t="s">
        <v>276</v>
      </c>
      <c r="BC411" s="4" t="s">
        <v>550</v>
      </c>
      <c r="BF411" s="20" t="s">
        <v>1816</v>
      </c>
      <c r="BJ411" s="23" t="s">
        <v>1806</v>
      </c>
      <c r="BK411" s="23" t="s">
        <v>1807</v>
      </c>
      <c r="BL411" s="23" t="s">
        <v>1808</v>
      </c>
      <c r="BM411" s="23" t="s">
        <v>1809</v>
      </c>
      <c r="BN411" s="96" t="s">
        <v>1824</v>
      </c>
      <c r="CC411" s="30" t="s">
        <v>41</v>
      </c>
      <c r="CD411" s="4" t="s">
        <v>1820</v>
      </c>
      <c r="CI411" s="2"/>
      <c r="CT411" s="69"/>
    </row>
    <row r="412" spans="1:98" ht="26.1" customHeight="1">
      <c r="A412" s="190">
        <v>275</v>
      </c>
      <c r="B412" s="173" t="s">
        <v>1766</v>
      </c>
      <c r="C412" s="174"/>
      <c r="D412" s="192" t="s">
        <v>1846</v>
      </c>
      <c r="E412" s="268" t="s">
        <v>119</v>
      </c>
      <c r="F412" s="190" t="s">
        <v>1394</v>
      </c>
      <c r="G412" s="8">
        <v>6</v>
      </c>
      <c r="H412" s="8">
        <v>6</v>
      </c>
      <c r="I412" s="2" t="s">
        <v>572</v>
      </c>
      <c r="J412" s="38" t="s">
        <v>572</v>
      </c>
      <c r="K412" s="7" t="s">
        <v>572</v>
      </c>
      <c r="L412" s="11" t="s">
        <v>572</v>
      </c>
      <c r="M412" s="11" t="s">
        <v>572</v>
      </c>
      <c r="N412" s="11" t="s">
        <v>572</v>
      </c>
      <c r="O412" s="7" t="s">
        <v>572</v>
      </c>
      <c r="P412" s="11" t="s">
        <v>572</v>
      </c>
      <c r="Q412" s="16" t="s">
        <v>572</v>
      </c>
      <c r="R412" s="94" t="e">
        <f t="shared" si="12"/>
        <v>#VALUE!</v>
      </c>
      <c r="S412" s="80" t="str">
        <f t="shared" si="6"/>
        <v>0+?</v>
      </c>
      <c r="T412" s="29" t="s">
        <v>270</v>
      </c>
      <c r="U412" s="7" t="s">
        <v>270</v>
      </c>
      <c r="V412" s="7" t="s">
        <v>270</v>
      </c>
      <c r="W412" s="7" t="s">
        <v>270</v>
      </c>
      <c r="X412" s="7" t="s">
        <v>270</v>
      </c>
      <c r="Y412" s="83">
        <f t="shared" si="13"/>
        <v>0</v>
      </c>
      <c r="AA412" s="75" t="s">
        <v>572</v>
      </c>
      <c r="AB412" s="75" t="s">
        <v>572</v>
      </c>
      <c r="AC412" s="75" t="s">
        <v>572</v>
      </c>
      <c r="AD412" s="75" t="s">
        <v>572</v>
      </c>
      <c r="AE412" s="75" t="s">
        <v>572</v>
      </c>
      <c r="AG412" s="42" t="s">
        <v>572</v>
      </c>
      <c r="AH412" s="42" t="s">
        <v>572</v>
      </c>
      <c r="AI412" s="42" t="s">
        <v>572</v>
      </c>
      <c r="AJ412" s="73" t="s">
        <v>572</v>
      </c>
      <c r="AK412" s="155" t="s">
        <v>572</v>
      </c>
      <c r="AL412" s="32" t="s">
        <v>572</v>
      </c>
      <c r="AM412" s="11" t="s">
        <v>572</v>
      </c>
      <c r="AN412" s="11" t="s">
        <v>572</v>
      </c>
      <c r="AO412" s="11" t="s">
        <v>572</v>
      </c>
      <c r="AP412" s="8" t="s">
        <v>572</v>
      </c>
      <c r="AQ412" s="89">
        <f t="shared" si="14"/>
        <v>0</v>
      </c>
      <c r="AR412" s="85" t="e">
        <f t="shared" si="15"/>
        <v>#N/A</v>
      </c>
      <c r="AS412" s="236" t="s">
        <v>572</v>
      </c>
      <c r="AT412" s="71" t="s">
        <v>572</v>
      </c>
      <c r="AU412" s="71" t="s">
        <v>572</v>
      </c>
      <c r="AV412" s="71" t="s">
        <v>572</v>
      </c>
      <c r="AW412" s="19" t="str">
        <f t="shared" si="16"/>
        <v>0</v>
      </c>
      <c r="AY412" s="71" t="s">
        <v>572</v>
      </c>
      <c r="AZ412" s="11" t="s">
        <v>572</v>
      </c>
      <c r="BA412" s="243" t="s">
        <v>572</v>
      </c>
      <c r="BF412" s="20" t="s">
        <v>572</v>
      </c>
      <c r="BJ412" s="23" t="s">
        <v>572</v>
      </c>
      <c r="BK412" s="23" t="s">
        <v>572</v>
      </c>
      <c r="BL412" s="23" t="s">
        <v>572</v>
      </c>
      <c r="BM412" s="23" t="s">
        <v>572</v>
      </c>
      <c r="BN412" s="69" t="s">
        <v>572</v>
      </c>
      <c r="BS412" s="23"/>
      <c r="CI412" s="2"/>
      <c r="CT412" s="69"/>
    </row>
    <row r="413" spans="1:98" ht="26.1" customHeight="1">
      <c r="A413" s="184">
        <v>276</v>
      </c>
      <c r="B413" s="172" t="s">
        <v>1767</v>
      </c>
      <c r="C413" s="66"/>
      <c r="D413" s="191" t="s">
        <v>1767</v>
      </c>
      <c r="E413" s="263" t="s">
        <v>119</v>
      </c>
      <c r="F413" s="184" t="s">
        <v>1394</v>
      </c>
      <c r="G413" s="8">
        <v>6</v>
      </c>
      <c r="H413" s="8">
        <v>6</v>
      </c>
      <c r="I413" s="175" t="s">
        <v>55</v>
      </c>
      <c r="J413" s="38">
        <v>36000</v>
      </c>
      <c r="K413" s="7" t="s">
        <v>270</v>
      </c>
      <c r="L413" s="11">
        <v>1.25</v>
      </c>
      <c r="M413" s="11">
        <v>3</v>
      </c>
      <c r="N413" s="11">
        <v>3</v>
      </c>
      <c r="O413" s="7" t="s">
        <v>223</v>
      </c>
      <c r="P413" s="11" t="s">
        <v>270</v>
      </c>
      <c r="Q413" s="16">
        <v>200</v>
      </c>
      <c r="R413" s="94">
        <f t="shared" si="12"/>
        <v>21.25</v>
      </c>
      <c r="S413" s="80">
        <f t="shared" si="6"/>
        <v>6</v>
      </c>
      <c r="T413" s="29" t="s">
        <v>731</v>
      </c>
      <c r="U413" s="7" t="s">
        <v>721</v>
      </c>
      <c r="V413" s="7" t="s">
        <v>737</v>
      </c>
      <c r="W413" s="7" t="s">
        <v>723</v>
      </c>
      <c r="X413" s="7" t="s">
        <v>734</v>
      </c>
      <c r="Y413" s="83">
        <f t="shared" si="13"/>
        <v>5</v>
      </c>
      <c r="AA413" s="75" t="s">
        <v>737</v>
      </c>
      <c r="AB413" s="75" t="s">
        <v>721</v>
      </c>
      <c r="AC413" s="75" t="s">
        <v>723</v>
      </c>
      <c r="AD413" s="75" t="s">
        <v>731</v>
      </c>
      <c r="AE413" s="75" t="s">
        <v>734</v>
      </c>
      <c r="AG413" s="42">
        <v>2</v>
      </c>
      <c r="AH413" s="42">
        <v>3</v>
      </c>
      <c r="AI413" s="42">
        <v>4</v>
      </c>
      <c r="AJ413" s="73">
        <v>1</v>
      </c>
      <c r="AK413" s="155">
        <v>4</v>
      </c>
      <c r="AL413" s="32">
        <v>2</v>
      </c>
      <c r="AM413" s="11">
        <v>3</v>
      </c>
      <c r="AN413" s="11">
        <v>7</v>
      </c>
      <c r="AO413" s="11">
        <v>1</v>
      </c>
      <c r="AP413" s="8">
        <v>6</v>
      </c>
      <c r="AQ413" s="89">
        <f t="shared" si="14"/>
        <v>13</v>
      </c>
      <c r="AR413" s="85" t="str">
        <f t="shared" si="15"/>
        <v>Sci/Sci</v>
      </c>
      <c r="AS413" s="236">
        <v>3</v>
      </c>
      <c r="AT413" s="71">
        <v>2</v>
      </c>
      <c r="AU413" s="71">
        <v>3</v>
      </c>
      <c r="AV413" s="71">
        <v>5</v>
      </c>
      <c r="AW413" s="19" t="str">
        <f t="shared" si="16"/>
        <v>10-1</v>
      </c>
      <c r="AX413" s="96" t="s">
        <v>1847</v>
      </c>
      <c r="AY413" s="71">
        <v>13</v>
      </c>
      <c r="AZ413" s="11">
        <v>0.17</v>
      </c>
      <c r="BA413" s="243">
        <v>55</v>
      </c>
      <c r="BB413" s="30" t="s">
        <v>276</v>
      </c>
      <c r="BC413" s="4" t="s">
        <v>313</v>
      </c>
      <c r="BF413" s="20" t="s">
        <v>1816</v>
      </c>
      <c r="BJ413" s="23" t="s">
        <v>1802</v>
      </c>
      <c r="BK413" s="23" t="s">
        <v>1803</v>
      </c>
      <c r="BL413" s="23" t="s">
        <v>1804</v>
      </c>
      <c r="BM413" s="23" t="s">
        <v>1812</v>
      </c>
      <c r="BN413" s="96" t="s">
        <v>1825</v>
      </c>
      <c r="BS413" s="23"/>
      <c r="CC413" s="30" t="s">
        <v>41</v>
      </c>
      <c r="CD413" s="4" t="s">
        <v>1820</v>
      </c>
      <c r="CE413" s="4" t="s">
        <v>1848</v>
      </c>
      <c r="CI413" s="2"/>
      <c r="CT413" s="69"/>
    </row>
    <row r="414" spans="1:98" ht="26.1" customHeight="1">
      <c r="A414" s="190">
        <v>277</v>
      </c>
      <c r="B414" s="172" t="s">
        <v>1768</v>
      </c>
      <c r="C414" s="66"/>
      <c r="D414" s="192" t="s">
        <v>1768</v>
      </c>
      <c r="E414" s="263" t="s">
        <v>119</v>
      </c>
      <c r="F414" s="184" t="s">
        <v>1394</v>
      </c>
      <c r="G414" s="8">
        <v>6</v>
      </c>
      <c r="H414" s="8">
        <v>6</v>
      </c>
      <c r="I414" s="2" t="s">
        <v>572</v>
      </c>
      <c r="J414" s="38" t="s">
        <v>572</v>
      </c>
      <c r="K414" s="7" t="s">
        <v>572</v>
      </c>
      <c r="L414" s="11" t="s">
        <v>572</v>
      </c>
      <c r="M414" s="11" t="s">
        <v>572</v>
      </c>
      <c r="N414" s="11" t="s">
        <v>572</v>
      </c>
      <c r="O414" s="7" t="s">
        <v>572</v>
      </c>
      <c r="P414" s="11" t="s">
        <v>572</v>
      </c>
      <c r="Q414" s="16" t="s">
        <v>572</v>
      </c>
      <c r="R414" s="94" t="e">
        <f t="shared" si="12"/>
        <v>#VALUE!</v>
      </c>
      <c r="S414" s="80" t="str">
        <f t="shared" ref="S414:S424" si="17">IF(NOT("-"=P414),SUM(IF(M414="3+1","4",M414),N414)&amp;"+"&amp;P414,SUM(IF(M414="3+1","4",M414),N414))</f>
        <v>0+?</v>
      </c>
      <c r="T414" s="29" t="s">
        <v>270</v>
      </c>
      <c r="U414" s="7" t="s">
        <v>270</v>
      </c>
      <c r="V414" s="7" t="s">
        <v>270</v>
      </c>
      <c r="W414" s="7" t="s">
        <v>270</v>
      </c>
      <c r="X414" s="7" t="s">
        <v>270</v>
      </c>
      <c r="Y414" s="83">
        <f t="shared" si="13"/>
        <v>0</v>
      </c>
      <c r="AA414" s="75" t="s">
        <v>572</v>
      </c>
      <c r="AB414" s="75" t="s">
        <v>572</v>
      </c>
      <c r="AC414" s="75" t="s">
        <v>572</v>
      </c>
      <c r="AD414" s="75" t="s">
        <v>572</v>
      </c>
      <c r="AE414" s="75" t="s">
        <v>572</v>
      </c>
      <c r="AG414" s="42" t="s">
        <v>572</v>
      </c>
      <c r="AH414" s="42" t="s">
        <v>572</v>
      </c>
      <c r="AI414" s="42" t="s">
        <v>572</v>
      </c>
      <c r="AJ414" s="73" t="s">
        <v>572</v>
      </c>
      <c r="AK414" s="155" t="s">
        <v>572</v>
      </c>
      <c r="AL414" s="32" t="s">
        <v>572</v>
      </c>
      <c r="AM414" s="11" t="s">
        <v>572</v>
      </c>
      <c r="AN414" s="11" t="s">
        <v>572</v>
      </c>
      <c r="AO414" s="11" t="s">
        <v>572</v>
      </c>
      <c r="AP414" s="8" t="s">
        <v>572</v>
      </c>
      <c r="AQ414" s="89">
        <f t="shared" si="14"/>
        <v>0</v>
      </c>
      <c r="AR414" s="85" t="e">
        <f t="shared" si="15"/>
        <v>#N/A</v>
      </c>
      <c r="AS414" s="236" t="s">
        <v>572</v>
      </c>
      <c r="AT414" s="71" t="s">
        <v>572</v>
      </c>
      <c r="AU414" s="71" t="s">
        <v>572</v>
      </c>
      <c r="AV414" s="71" t="s">
        <v>572</v>
      </c>
      <c r="AW414" s="19" t="str">
        <f t="shared" si="16"/>
        <v>0</v>
      </c>
      <c r="AY414" s="71" t="s">
        <v>572</v>
      </c>
      <c r="AZ414" s="11" t="s">
        <v>572</v>
      </c>
      <c r="BA414" s="243" t="s">
        <v>572</v>
      </c>
      <c r="BF414" s="20" t="s">
        <v>572</v>
      </c>
      <c r="BJ414" s="23" t="s">
        <v>572</v>
      </c>
      <c r="BK414" s="23" t="s">
        <v>572</v>
      </c>
      <c r="BL414" s="23" t="s">
        <v>572</v>
      </c>
      <c r="BM414" s="23" t="s">
        <v>572</v>
      </c>
      <c r="BN414" s="69" t="s">
        <v>572</v>
      </c>
      <c r="CI414" s="2"/>
      <c r="CT414" s="69"/>
    </row>
    <row r="415" spans="1:98" ht="26.1" customHeight="1">
      <c r="A415" s="184">
        <v>278</v>
      </c>
      <c r="B415" s="172" t="s">
        <v>1769</v>
      </c>
      <c r="C415" s="66"/>
      <c r="D415" s="191" t="s">
        <v>1814</v>
      </c>
      <c r="E415" s="263" t="s">
        <v>119</v>
      </c>
      <c r="F415" s="184" t="s">
        <v>1394</v>
      </c>
      <c r="G415" s="8">
        <v>6</v>
      </c>
      <c r="H415" s="8">
        <v>6</v>
      </c>
      <c r="I415" s="175" t="s">
        <v>55</v>
      </c>
      <c r="J415" s="38">
        <v>36000</v>
      </c>
      <c r="K415" s="7" t="s">
        <v>270</v>
      </c>
      <c r="L415" s="11">
        <v>1.3</v>
      </c>
      <c r="M415" s="11">
        <v>3</v>
      </c>
      <c r="N415" s="11">
        <v>3</v>
      </c>
      <c r="O415" s="7" t="s">
        <v>269</v>
      </c>
      <c r="P415" s="11" t="s">
        <v>270</v>
      </c>
      <c r="Q415" s="16">
        <v>150</v>
      </c>
      <c r="R415" s="94">
        <f t="shared" si="12"/>
        <v>22.1</v>
      </c>
      <c r="S415" s="80">
        <f t="shared" si="17"/>
        <v>6</v>
      </c>
      <c r="T415" s="29" t="s">
        <v>731</v>
      </c>
      <c r="U415" s="7" t="s">
        <v>720</v>
      </c>
      <c r="V415" s="7" t="s">
        <v>732</v>
      </c>
      <c r="W415" s="7" t="s">
        <v>722</v>
      </c>
      <c r="X415" s="7" t="s">
        <v>737</v>
      </c>
      <c r="Y415" s="83">
        <f t="shared" si="13"/>
        <v>5</v>
      </c>
      <c r="AA415" s="75" t="s">
        <v>737</v>
      </c>
      <c r="AB415" s="75" t="s">
        <v>720</v>
      </c>
      <c r="AC415" s="75" t="s">
        <v>732</v>
      </c>
      <c r="AD415" s="75" t="s">
        <v>731</v>
      </c>
      <c r="AE415" s="75" t="s">
        <v>722</v>
      </c>
      <c r="AG415" s="42">
        <v>3</v>
      </c>
      <c r="AH415" s="42">
        <v>2</v>
      </c>
      <c r="AI415" s="42">
        <v>4</v>
      </c>
      <c r="AJ415" s="73" t="s">
        <v>270</v>
      </c>
      <c r="AK415" s="155">
        <v>2</v>
      </c>
      <c r="AL415" s="32">
        <v>5</v>
      </c>
      <c r="AM415" s="11">
        <v>2</v>
      </c>
      <c r="AN415" s="11">
        <v>6</v>
      </c>
      <c r="AO415" s="11" t="s">
        <v>270</v>
      </c>
      <c r="AP415" s="8">
        <v>2</v>
      </c>
      <c r="AQ415" s="89">
        <f t="shared" si="14"/>
        <v>13</v>
      </c>
      <c r="AR415" s="85" t="str">
        <f t="shared" si="15"/>
        <v>Sci/Sci</v>
      </c>
      <c r="AS415" s="236">
        <v>3</v>
      </c>
      <c r="AT415" s="71">
        <v>3</v>
      </c>
      <c r="AU415" s="71">
        <v>2</v>
      </c>
      <c r="AV415" s="71">
        <v>5</v>
      </c>
      <c r="AW415" s="19" t="str">
        <f t="shared" si="16"/>
        <v>10-1</v>
      </c>
      <c r="AX415" s="96" t="s">
        <v>1849</v>
      </c>
      <c r="AY415" s="71">
        <v>14</v>
      </c>
      <c r="AZ415" s="11">
        <v>0.15</v>
      </c>
      <c r="BA415" s="243">
        <v>50</v>
      </c>
      <c r="BF415" s="20" t="s">
        <v>1816</v>
      </c>
      <c r="BJ415" s="23" t="s">
        <v>1802</v>
      </c>
      <c r="BK415" s="23" t="s">
        <v>1803</v>
      </c>
      <c r="BL415" s="23" t="s">
        <v>1804</v>
      </c>
      <c r="BM415" s="23" t="s">
        <v>1812</v>
      </c>
      <c r="BN415" s="96" t="s">
        <v>1815</v>
      </c>
      <c r="CI415" s="2"/>
      <c r="CT415" s="69"/>
    </row>
    <row r="416" spans="1:98" ht="26.1" customHeight="1">
      <c r="A416" s="184">
        <v>279</v>
      </c>
      <c r="B416" s="172" t="s">
        <v>1773</v>
      </c>
      <c r="C416" s="66"/>
      <c r="D416" s="191" t="s">
        <v>1773</v>
      </c>
      <c r="E416" s="263" t="s">
        <v>210</v>
      </c>
      <c r="F416" s="184"/>
      <c r="G416" s="8">
        <v>6</v>
      </c>
      <c r="H416" s="8">
        <v>6</v>
      </c>
      <c r="I416" s="2" t="s">
        <v>88</v>
      </c>
      <c r="J416" s="38">
        <v>44000</v>
      </c>
      <c r="K416" s="7" t="s">
        <v>270</v>
      </c>
      <c r="L416" s="11">
        <v>0.85</v>
      </c>
      <c r="M416" s="11">
        <v>5</v>
      </c>
      <c r="N416" s="11">
        <v>2</v>
      </c>
      <c r="O416" s="7" t="s">
        <v>223</v>
      </c>
      <c r="P416" s="11" t="s">
        <v>270</v>
      </c>
      <c r="Q416" s="16">
        <v>200</v>
      </c>
      <c r="R416" s="94">
        <f t="shared" si="12"/>
        <v>11.9</v>
      </c>
      <c r="S416" s="80">
        <f t="shared" si="17"/>
        <v>7</v>
      </c>
      <c r="T416" s="29" t="s">
        <v>731</v>
      </c>
      <c r="U416" s="7" t="s">
        <v>719</v>
      </c>
      <c r="V416" s="7" t="s">
        <v>721</v>
      </c>
      <c r="W416" s="7" t="s">
        <v>722</v>
      </c>
      <c r="X416" s="7" t="s">
        <v>729</v>
      </c>
      <c r="Y416" s="83">
        <f t="shared" si="13"/>
        <v>5</v>
      </c>
      <c r="AA416" s="75" t="s">
        <v>719</v>
      </c>
      <c r="AB416" s="75" t="s">
        <v>721</v>
      </c>
      <c r="AC416" s="75" t="s">
        <v>729</v>
      </c>
      <c r="AD416" s="75" t="s">
        <v>722</v>
      </c>
      <c r="AE416" s="75" t="s">
        <v>731</v>
      </c>
      <c r="AG416" s="42">
        <v>4</v>
      </c>
      <c r="AH416" s="42">
        <v>3</v>
      </c>
      <c r="AI416" s="42">
        <v>2</v>
      </c>
      <c r="AJ416" s="73">
        <v>2</v>
      </c>
      <c r="AK416" s="155">
        <v>2</v>
      </c>
      <c r="AL416" s="32">
        <v>6</v>
      </c>
      <c r="AM416" s="11">
        <v>3</v>
      </c>
      <c r="AN416" s="11">
        <v>2</v>
      </c>
      <c r="AO416" s="11">
        <v>2</v>
      </c>
      <c r="AP416" s="8">
        <v>2</v>
      </c>
      <c r="AQ416" s="89">
        <f t="shared" si="14"/>
        <v>13</v>
      </c>
      <c r="AR416" s="85" t="str">
        <f t="shared" si="15"/>
        <v>Tac/Tac</v>
      </c>
      <c r="AS416" s="236">
        <v>2</v>
      </c>
      <c r="AT416" s="71">
        <v>5</v>
      </c>
      <c r="AU416" s="71">
        <v>3</v>
      </c>
      <c r="AV416" s="71">
        <v>2</v>
      </c>
      <c r="AW416" s="19" t="str">
        <f t="shared" si="16"/>
        <v>10-1</v>
      </c>
      <c r="AX416" s="96" t="s">
        <v>1850</v>
      </c>
      <c r="AY416" s="71">
        <v>15</v>
      </c>
      <c r="AZ416" s="11">
        <v>0.2</v>
      </c>
      <c r="BA416" s="243">
        <v>75</v>
      </c>
      <c r="BB416" s="30" t="s">
        <v>273</v>
      </c>
      <c r="BF416" s="20" t="s">
        <v>1816</v>
      </c>
      <c r="BJ416" s="23" t="s">
        <v>1851</v>
      </c>
      <c r="BK416" s="23" t="s">
        <v>1852</v>
      </c>
      <c r="BL416" s="23" t="s">
        <v>1853</v>
      </c>
      <c r="BM416" s="23" t="s">
        <v>1854</v>
      </c>
      <c r="BN416" s="69" t="s">
        <v>1855</v>
      </c>
      <c r="BS416" s="23"/>
      <c r="CC416" s="30" t="s">
        <v>41</v>
      </c>
      <c r="CI416" s="2"/>
      <c r="CT416" s="69"/>
    </row>
    <row r="417" spans="1:98" ht="26.1" customHeight="1">
      <c r="A417" s="184">
        <v>280</v>
      </c>
      <c r="B417" s="172" t="s">
        <v>1774</v>
      </c>
      <c r="C417" s="66"/>
      <c r="D417" s="191" t="s">
        <v>1774</v>
      </c>
      <c r="E417" s="263" t="s">
        <v>210</v>
      </c>
      <c r="F417" s="184"/>
      <c r="G417" s="8">
        <v>6</v>
      </c>
      <c r="H417" s="8">
        <v>6</v>
      </c>
      <c r="I417" s="2" t="s">
        <v>79</v>
      </c>
      <c r="J417" s="38">
        <v>50000</v>
      </c>
      <c r="K417" s="7" t="s">
        <v>270</v>
      </c>
      <c r="L417" s="11">
        <v>1</v>
      </c>
      <c r="M417" s="11">
        <v>4</v>
      </c>
      <c r="N417" s="11">
        <v>4</v>
      </c>
      <c r="O417" s="7" t="s">
        <v>223</v>
      </c>
      <c r="P417" s="11" t="s">
        <v>270</v>
      </c>
      <c r="Q417" s="16">
        <v>700</v>
      </c>
      <c r="R417" s="94">
        <f t="shared" si="12"/>
        <v>13</v>
      </c>
      <c r="S417" s="80">
        <f t="shared" si="17"/>
        <v>8</v>
      </c>
      <c r="T417" s="29" t="s">
        <v>720</v>
      </c>
      <c r="U417" s="7" t="s">
        <v>721</v>
      </c>
      <c r="V417" s="7" t="s">
        <v>727</v>
      </c>
      <c r="W417" s="7" t="s">
        <v>722</v>
      </c>
      <c r="X417" s="7" t="s">
        <v>734</v>
      </c>
      <c r="Y417" s="83">
        <f t="shared" si="13"/>
        <v>5</v>
      </c>
      <c r="AA417" s="75" t="s">
        <v>727</v>
      </c>
      <c r="AB417" s="75" t="s">
        <v>720</v>
      </c>
      <c r="AC417" s="75" t="s">
        <v>721</v>
      </c>
      <c r="AD417" s="75" t="s">
        <v>722</v>
      </c>
      <c r="AE417" s="75" t="s">
        <v>734</v>
      </c>
      <c r="AG417" s="42">
        <v>3</v>
      </c>
      <c r="AH417" s="42">
        <v>4</v>
      </c>
      <c r="AI417" s="42">
        <v>2</v>
      </c>
      <c r="AJ417" s="73">
        <v>1</v>
      </c>
      <c r="AK417" s="155">
        <v>4</v>
      </c>
      <c r="AL417" s="32">
        <v>3</v>
      </c>
      <c r="AM417" s="11">
        <v>7</v>
      </c>
      <c r="AN417" s="11">
        <v>2</v>
      </c>
      <c r="AO417" s="11">
        <v>1</v>
      </c>
      <c r="AP417" s="8">
        <v>5</v>
      </c>
      <c r="AQ417" s="89">
        <f t="shared" si="14"/>
        <v>13</v>
      </c>
      <c r="AR417" s="85" t="str">
        <f t="shared" si="15"/>
        <v>Eng/Eng</v>
      </c>
      <c r="AS417" s="236">
        <v>3</v>
      </c>
      <c r="AT417" s="71">
        <v>3</v>
      </c>
      <c r="AU417" s="71">
        <v>5</v>
      </c>
      <c r="AV417" s="71">
        <v>2</v>
      </c>
      <c r="AW417" s="19" t="str">
        <f t="shared" si="16"/>
        <v>10-1</v>
      </c>
      <c r="AX417" s="96" t="s">
        <v>1856</v>
      </c>
      <c r="AY417" s="71">
        <v>11</v>
      </c>
      <c r="AZ417" s="11">
        <v>0.17</v>
      </c>
      <c r="BA417" s="243">
        <v>55</v>
      </c>
      <c r="BB417" s="30" t="s">
        <v>276</v>
      </c>
      <c r="BC417" s="4" t="s">
        <v>550</v>
      </c>
      <c r="BF417" s="20" t="s">
        <v>1816</v>
      </c>
      <c r="BJ417" s="23" t="s">
        <v>1857</v>
      </c>
      <c r="BK417" s="23" t="s">
        <v>1858</v>
      </c>
      <c r="BL417" s="23" t="s">
        <v>1859</v>
      </c>
      <c r="BM417" s="23" t="s">
        <v>1860</v>
      </c>
      <c r="BN417" s="69" t="s">
        <v>1861</v>
      </c>
      <c r="BS417" s="23"/>
      <c r="CI417" s="2"/>
      <c r="CT417" s="69"/>
    </row>
    <row r="418" spans="1:98" ht="26.1" customHeight="1">
      <c r="A418" s="190">
        <v>281</v>
      </c>
      <c r="B418" s="172" t="s">
        <v>1775</v>
      </c>
      <c r="C418" s="66"/>
      <c r="D418" s="192" t="s">
        <v>1775</v>
      </c>
      <c r="E418" s="263" t="s">
        <v>210</v>
      </c>
      <c r="F418" s="184"/>
      <c r="G418" s="8">
        <v>6</v>
      </c>
      <c r="H418" s="8">
        <v>6</v>
      </c>
      <c r="I418" s="2" t="s">
        <v>572</v>
      </c>
      <c r="J418" s="38" t="s">
        <v>572</v>
      </c>
      <c r="K418" s="7" t="s">
        <v>572</v>
      </c>
      <c r="L418" s="11" t="s">
        <v>572</v>
      </c>
      <c r="M418" s="11" t="s">
        <v>572</v>
      </c>
      <c r="N418" s="11" t="s">
        <v>572</v>
      </c>
      <c r="O418" s="7" t="s">
        <v>572</v>
      </c>
      <c r="P418" s="11" t="s">
        <v>572</v>
      </c>
      <c r="Q418" s="16" t="s">
        <v>572</v>
      </c>
      <c r="R418" s="94" t="e">
        <f t="shared" si="12"/>
        <v>#VALUE!</v>
      </c>
      <c r="S418" s="80" t="str">
        <f t="shared" si="17"/>
        <v>0+?</v>
      </c>
      <c r="T418" s="29" t="s">
        <v>270</v>
      </c>
      <c r="U418" s="7" t="s">
        <v>270</v>
      </c>
      <c r="V418" s="7" t="s">
        <v>270</v>
      </c>
      <c r="W418" s="7" t="s">
        <v>270</v>
      </c>
      <c r="X418" s="7" t="s">
        <v>270</v>
      </c>
      <c r="Y418" s="83">
        <f t="shared" si="13"/>
        <v>0</v>
      </c>
      <c r="AA418" s="75" t="s">
        <v>572</v>
      </c>
      <c r="AB418" s="75" t="s">
        <v>572</v>
      </c>
      <c r="AC418" s="75" t="s">
        <v>572</v>
      </c>
      <c r="AD418" s="75" t="s">
        <v>572</v>
      </c>
      <c r="AE418" s="75" t="s">
        <v>572</v>
      </c>
      <c r="AG418" s="42" t="s">
        <v>572</v>
      </c>
      <c r="AH418" s="42" t="s">
        <v>572</v>
      </c>
      <c r="AI418" s="42" t="s">
        <v>572</v>
      </c>
      <c r="AJ418" s="73" t="s">
        <v>572</v>
      </c>
      <c r="AK418" s="155" t="s">
        <v>572</v>
      </c>
      <c r="AL418" s="32" t="s">
        <v>572</v>
      </c>
      <c r="AM418" s="11" t="s">
        <v>572</v>
      </c>
      <c r="AN418" s="11" t="s">
        <v>572</v>
      </c>
      <c r="AO418" s="11" t="s">
        <v>572</v>
      </c>
      <c r="AP418" s="8" t="s">
        <v>572</v>
      </c>
      <c r="AQ418" s="89">
        <f t="shared" si="14"/>
        <v>0</v>
      </c>
      <c r="AR418" s="85" t="e">
        <f t="shared" si="15"/>
        <v>#N/A</v>
      </c>
      <c r="AS418" s="236" t="s">
        <v>572</v>
      </c>
      <c r="AT418" s="71" t="s">
        <v>572</v>
      </c>
      <c r="AU418" s="71" t="s">
        <v>572</v>
      </c>
      <c r="AV418" s="71" t="s">
        <v>572</v>
      </c>
      <c r="AW418" s="19" t="str">
        <f t="shared" si="16"/>
        <v>0</v>
      </c>
      <c r="AY418" s="71" t="s">
        <v>572</v>
      </c>
      <c r="AZ418" s="11" t="s">
        <v>572</v>
      </c>
      <c r="BA418" s="243" t="s">
        <v>572</v>
      </c>
      <c r="BF418" s="20" t="s">
        <v>572</v>
      </c>
      <c r="BJ418" s="23" t="s">
        <v>572</v>
      </c>
      <c r="BK418" s="23" t="s">
        <v>572</v>
      </c>
      <c r="BL418" s="23" t="s">
        <v>572</v>
      </c>
      <c r="BM418" s="23" t="s">
        <v>572</v>
      </c>
      <c r="BN418" s="69" t="s">
        <v>572</v>
      </c>
      <c r="BS418" s="23"/>
      <c r="CI418" s="2"/>
      <c r="CT418" s="69"/>
    </row>
    <row r="419" spans="1:98" ht="26.1" customHeight="1">
      <c r="A419" s="184">
        <v>282</v>
      </c>
      <c r="B419" s="172" t="s">
        <v>1779</v>
      </c>
      <c r="C419" s="66"/>
      <c r="D419" s="191" t="s">
        <v>1779</v>
      </c>
      <c r="E419" s="263" t="s">
        <v>221</v>
      </c>
      <c r="F419" s="184"/>
      <c r="G419" s="8">
        <v>6</v>
      </c>
      <c r="H419" s="8">
        <v>6</v>
      </c>
      <c r="I419" s="2" t="s">
        <v>114</v>
      </c>
      <c r="J419" s="38">
        <v>35200</v>
      </c>
      <c r="K419" s="7" t="s">
        <v>270</v>
      </c>
      <c r="L419" s="11">
        <v>0.9</v>
      </c>
      <c r="M419" s="11">
        <v>4</v>
      </c>
      <c r="N419" s="11">
        <v>3</v>
      </c>
      <c r="O419" s="7" t="s">
        <v>223</v>
      </c>
      <c r="P419" s="11" t="s">
        <v>270</v>
      </c>
      <c r="Q419" s="16">
        <v>100</v>
      </c>
      <c r="R419" s="94">
        <f t="shared" si="12"/>
        <v>15.3</v>
      </c>
      <c r="S419" s="80">
        <f t="shared" si="17"/>
        <v>7</v>
      </c>
      <c r="T419" s="29" t="s">
        <v>720</v>
      </c>
      <c r="U419" s="7" t="s">
        <v>719</v>
      </c>
      <c r="V419" s="7" t="s">
        <v>732</v>
      </c>
      <c r="W419" s="7" t="s">
        <v>723</v>
      </c>
      <c r="X419" s="7" t="s">
        <v>734</v>
      </c>
      <c r="Y419" s="83">
        <f t="shared" si="13"/>
        <v>5</v>
      </c>
      <c r="AA419" s="75" t="s">
        <v>719</v>
      </c>
      <c r="AB419" s="75" t="s">
        <v>723</v>
      </c>
      <c r="AC419" s="75" t="s">
        <v>720</v>
      </c>
      <c r="AD419" s="75" t="s">
        <v>732</v>
      </c>
      <c r="AE419" s="75" t="s">
        <v>734</v>
      </c>
      <c r="AG419" s="42">
        <v>4</v>
      </c>
      <c r="AH419" s="42">
        <v>2</v>
      </c>
      <c r="AI419" s="42">
        <v>3</v>
      </c>
      <c r="AJ419" s="73">
        <v>1</v>
      </c>
      <c r="AK419" s="73">
        <v>4</v>
      </c>
      <c r="AL419" s="32">
        <v>7</v>
      </c>
      <c r="AM419" s="11">
        <v>2</v>
      </c>
      <c r="AN419" s="11">
        <v>3</v>
      </c>
      <c r="AO419" s="11">
        <v>1</v>
      </c>
      <c r="AP419" s="11">
        <v>4</v>
      </c>
      <c r="AQ419" s="89">
        <f t="shared" si="14"/>
        <v>13</v>
      </c>
      <c r="AR419" s="85" t="str">
        <f t="shared" si="15"/>
        <v>Tac/Tac</v>
      </c>
      <c r="AS419" s="236">
        <v>2</v>
      </c>
      <c r="AT419" s="71">
        <v>5</v>
      </c>
      <c r="AU419" s="71">
        <v>2</v>
      </c>
      <c r="AV419" s="71">
        <v>3</v>
      </c>
      <c r="AW419" s="19" t="str">
        <f t="shared" si="16"/>
        <v>10-1</v>
      </c>
      <c r="AX419" s="96" t="s">
        <v>1845</v>
      </c>
      <c r="AY419" s="71">
        <v>19</v>
      </c>
      <c r="AZ419" s="11">
        <v>0.22</v>
      </c>
      <c r="BA419" s="243">
        <v>75</v>
      </c>
      <c r="BB419" s="30" t="s">
        <v>276</v>
      </c>
      <c r="BC419" s="4" t="s">
        <v>283</v>
      </c>
      <c r="BF419" s="20" t="s">
        <v>1816</v>
      </c>
      <c r="BJ419" s="23" t="s">
        <v>1806</v>
      </c>
      <c r="BK419" s="23" t="s">
        <v>1828</v>
      </c>
      <c r="BL419" s="23" t="s">
        <v>1808</v>
      </c>
      <c r="BM419" s="23" t="s">
        <v>1809</v>
      </c>
      <c r="BN419" s="96" t="s">
        <v>1829</v>
      </c>
      <c r="BS419" s="23"/>
      <c r="CI419" s="2"/>
      <c r="CT419" s="69"/>
    </row>
    <row r="420" spans="1:98" ht="26.1" customHeight="1">
      <c r="A420" s="190">
        <v>283</v>
      </c>
      <c r="B420" s="172" t="s">
        <v>1780</v>
      </c>
      <c r="C420" s="66"/>
      <c r="D420" s="192" t="s">
        <v>1836</v>
      </c>
      <c r="E420" s="263" t="s">
        <v>221</v>
      </c>
      <c r="F420" s="184"/>
      <c r="G420" s="8">
        <v>6</v>
      </c>
      <c r="H420" s="8">
        <v>6</v>
      </c>
      <c r="I420" s="2" t="s">
        <v>572</v>
      </c>
      <c r="J420" s="38" t="s">
        <v>572</v>
      </c>
      <c r="K420" s="7" t="s">
        <v>572</v>
      </c>
      <c r="L420" s="11" t="s">
        <v>572</v>
      </c>
      <c r="M420" s="11" t="s">
        <v>572</v>
      </c>
      <c r="N420" s="11" t="s">
        <v>572</v>
      </c>
      <c r="O420" s="7" t="s">
        <v>572</v>
      </c>
      <c r="P420" s="11" t="s">
        <v>572</v>
      </c>
      <c r="Q420" s="16" t="s">
        <v>572</v>
      </c>
      <c r="R420" s="94" t="e">
        <f t="shared" si="12"/>
        <v>#VALUE!</v>
      </c>
      <c r="S420" s="80" t="str">
        <f t="shared" si="17"/>
        <v>0+?</v>
      </c>
      <c r="T420" s="29" t="s">
        <v>270</v>
      </c>
      <c r="U420" s="7" t="s">
        <v>270</v>
      </c>
      <c r="V420" s="7" t="s">
        <v>270</v>
      </c>
      <c r="W420" s="7" t="s">
        <v>270</v>
      </c>
      <c r="X420" s="7" t="s">
        <v>270</v>
      </c>
      <c r="Y420" s="83">
        <f t="shared" si="13"/>
        <v>0</v>
      </c>
      <c r="AA420" s="75" t="s">
        <v>572</v>
      </c>
      <c r="AB420" s="75" t="s">
        <v>572</v>
      </c>
      <c r="AC420" s="75" t="s">
        <v>572</v>
      </c>
      <c r="AD420" s="75" t="s">
        <v>572</v>
      </c>
      <c r="AE420" s="75" t="s">
        <v>572</v>
      </c>
      <c r="AG420" s="42" t="s">
        <v>572</v>
      </c>
      <c r="AH420" s="42" t="s">
        <v>572</v>
      </c>
      <c r="AI420" s="42" t="s">
        <v>572</v>
      </c>
      <c r="AJ420" s="73" t="s">
        <v>572</v>
      </c>
      <c r="AK420" s="155" t="s">
        <v>572</v>
      </c>
      <c r="AL420" s="32" t="s">
        <v>572</v>
      </c>
      <c r="AM420" s="11" t="s">
        <v>572</v>
      </c>
      <c r="AN420" s="11" t="s">
        <v>572</v>
      </c>
      <c r="AO420" s="11" t="s">
        <v>572</v>
      </c>
      <c r="AP420" s="8" t="s">
        <v>572</v>
      </c>
      <c r="AQ420" s="89">
        <f t="shared" si="14"/>
        <v>0</v>
      </c>
      <c r="AR420" s="85" t="e">
        <f t="shared" si="15"/>
        <v>#N/A</v>
      </c>
      <c r="AS420" s="236" t="s">
        <v>572</v>
      </c>
      <c r="AT420" s="71" t="s">
        <v>572</v>
      </c>
      <c r="AU420" s="71" t="s">
        <v>572</v>
      </c>
      <c r="AV420" s="71" t="s">
        <v>572</v>
      </c>
      <c r="AW420" s="19" t="str">
        <f t="shared" si="16"/>
        <v>0</v>
      </c>
      <c r="AY420" s="71" t="s">
        <v>572</v>
      </c>
      <c r="AZ420" s="11" t="s">
        <v>572</v>
      </c>
      <c r="BA420" s="243" t="s">
        <v>572</v>
      </c>
      <c r="BF420" s="20" t="s">
        <v>572</v>
      </c>
      <c r="BJ420" s="23" t="s">
        <v>572</v>
      </c>
      <c r="BK420" s="23" t="s">
        <v>572</v>
      </c>
      <c r="BL420" s="23" t="s">
        <v>572</v>
      </c>
      <c r="BM420" s="23" t="s">
        <v>572</v>
      </c>
      <c r="BN420" s="69" t="s">
        <v>572</v>
      </c>
      <c r="CI420" s="2"/>
      <c r="CT420" s="69"/>
    </row>
    <row r="421" spans="1:98" ht="26.1" customHeight="1">
      <c r="A421" s="184">
        <v>284</v>
      </c>
      <c r="B421" s="172" t="s">
        <v>1781</v>
      </c>
      <c r="C421" s="66"/>
      <c r="D421" s="191" t="s">
        <v>1781</v>
      </c>
      <c r="E421" s="263" t="s">
        <v>221</v>
      </c>
      <c r="F421" s="184" t="s">
        <v>717</v>
      </c>
      <c r="G421" s="8">
        <v>6</v>
      </c>
      <c r="H421" s="8">
        <v>6</v>
      </c>
      <c r="I421" s="2" t="s">
        <v>114</v>
      </c>
      <c r="J421" s="38">
        <v>49000</v>
      </c>
      <c r="K421" s="7" t="s">
        <v>270</v>
      </c>
      <c r="L421" s="11">
        <v>1</v>
      </c>
      <c r="M421" s="11">
        <v>4</v>
      </c>
      <c r="N421" s="11">
        <v>4</v>
      </c>
      <c r="O421" s="7" t="s">
        <v>223</v>
      </c>
      <c r="P421" s="11" t="s">
        <v>270</v>
      </c>
      <c r="Q421" s="16">
        <v>1000</v>
      </c>
      <c r="R421" s="94">
        <f t="shared" si="12"/>
        <v>14</v>
      </c>
      <c r="S421" s="80">
        <f t="shared" si="17"/>
        <v>8</v>
      </c>
      <c r="T421" s="29" t="s">
        <v>720</v>
      </c>
      <c r="U421" s="7" t="s">
        <v>732</v>
      </c>
      <c r="V421" s="7" t="s">
        <v>727</v>
      </c>
      <c r="W421" s="7" t="s">
        <v>722</v>
      </c>
      <c r="X421" s="7" t="s">
        <v>729</v>
      </c>
      <c r="Y421" s="83">
        <f t="shared" si="13"/>
        <v>5</v>
      </c>
      <c r="AA421" s="75" t="s">
        <v>727</v>
      </c>
      <c r="AB421" s="75" t="s">
        <v>720</v>
      </c>
      <c r="AC421" s="75" t="s">
        <v>729</v>
      </c>
      <c r="AD421" s="75" t="s">
        <v>722</v>
      </c>
      <c r="AE421" s="75" t="s">
        <v>732</v>
      </c>
      <c r="AG421" s="42">
        <v>3</v>
      </c>
      <c r="AH421" s="42">
        <v>4</v>
      </c>
      <c r="AI421" s="42">
        <v>2</v>
      </c>
      <c r="AJ421" s="73">
        <v>2</v>
      </c>
      <c r="AK421" s="73">
        <v>2</v>
      </c>
      <c r="AL421" s="32">
        <v>3</v>
      </c>
      <c r="AM421" s="11">
        <v>6</v>
      </c>
      <c r="AN421" s="11">
        <v>2</v>
      </c>
      <c r="AO421" s="11">
        <v>2</v>
      </c>
      <c r="AP421" s="11">
        <v>2</v>
      </c>
      <c r="AQ421" s="89">
        <f>SUM(AL421:AO421)</f>
        <v>13</v>
      </c>
      <c r="AR421" s="85" t="str">
        <f t="shared" si="15"/>
        <v>Eng/Eng</v>
      </c>
      <c r="AS421" s="236">
        <v>4</v>
      </c>
      <c r="AT421" s="71">
        <v>3</v>
      </c>
      <c r="AU421" s="71">
        <v>5</v>
      </c>
      <c r="AV421" s="71">
        <v>2</v>
      </c>
      <c r="AW421" s="19" t="str">
        <f t="shared" si="16"/>
        <v>10-1</v>
      </c>
      <c r="AX421" s="96" t="s">
        <v>1862</v>
      </c>
      <c r="AY421" s="71">
        <v>10</v>
      </c>
      <c r="AZ421" s="11">
        <v>0.16</v>
      </c>
      <c r="BA421" s="243">
        <v>45</v>
      </c>
      <c r="BB421" s="30" t="s">
        <v>276</v>
      </c>
      <c r="BC421" s="4" t="s">
        <v>283</v>
      </c>
      <c r="BF421" s="20" t="s">
        <v>1816</v>
      </c>
      <c r="BJ421" s="23" t="s">
        <v>1857</v>
      </c>
      <c r="BK421" s="23" t="s">
        <v>1863</v>
      </c>
      <c r="BL421" s="23" t="s">
        <v>1859</v>
      </c>
      <c r="BM421" s="23" t="s">
        <v>1864</v>
      </c>
      <c r="BN421" s="69" t="s">
        <v>1865</v>
      </c>
      <c r="BS421" s="23"/>
      <c r="CI421" s="2"/>
      <c r="CT421" s="69"/>
    </row>
    <row r="422" spans="1:98" ht="26.1" customHeight="1">
      <c r="A422" s="184">
        <v>285</v>
      </c>
      <c r="B422" s="196" t="s">
        <v>1834</v>
      </c>
      <c r="C422" s="194" t="s">
        <v>1877</v>
      </c>
      <c r="D422" s="191" t="s">
        <v>1834</v>
      </c>
      <c r="E422" s="263" t="s">
        <v>241</v>
      </c>
      <c r="F422" s="184" t="s">
        <v>1394</v>
      </c>
      <c r="G422" s="187">
        <v>5</v>
      </c>
      <c r="H422" s="187" t="s">
        <v>1782</v>
      </c>
      <c r="I422" s="2" t="s">
        <v>32</v>
      </c>
      <c r="J422" s="38">
        <v>27000</v>
      </c>
      <c r="K422" s="7" t="s">
        <v>620</v>
      </c>
      <c r="L422" s="11">
        <v>0.8</v>
      </c>
      <c r="M422" s="11">
        <v>4</v>
      </c>
      <c r="N422" s="11">
        <v>2</v>
      </c>
      <c r="O422" s="7" t="s">
        <v>223</v>
      </c>
      <c r="P422" s="11" t="s">
        <v>270</v>
      </c>
      <c r="Q422" s="16">
        <v>80</v>
      </c>
      <c r="R422" s="94">
        <f t="shared" si="12"/>
        <v>15.200000000000001</v>
      </c>
      <c r="S422" s="80">
        <f t="shared" si="17"/>
        <v>6</v>
      </c>
      <c r="T422" s="29" t="s">
        <v>731</v>
      </c>
      <c r="U422" s="7" t="s">
        <v>719</v>
      </c>
      <c r="V422" s="7" t="s">
        <v>734</v>
      </c>
      <c r="W422" s="7" t="s">
        <v>729</v>
      </c>
      <c r="X422" s="7" t="s">
        <v>730</v>
      </c>
      <c r="Y422" s="83">
        <f t="shared" si="13"/>
        <v>5</v>
      </c>
      <c r="AA422" s="75" t="s">
        <v>719</v>
      </c>
      <c r="AB422" s="75" t="s">
        <v>730</v>
      </c>
      <c r="AC422" s="75" t="s">
        <v>729</v>
      </c>
      <c r="AD422" s="75" t="s">
        <v>731</v>
      </c>
      <c r="AE422" s="75" t="s">
        <v>734</v>
      </c>
      <c r="AG422" s="18">
        <v>4</v>
      </c>
      <c r="AH422" s="18" t="s">
        <v>270</v>
      </c>
      <c r="AI422" s="18" t="s">
        <v>270</v>
      </c>
      <c r="AJ422" s="50">
        <v>3</v>
      </c>
      <c r="AK422" s="155" t="s">
        <v>270</v>
      </c>
      <c r="AL422" s="32">
        <v>6</v>
      </c>
      <c r="AM422" s="11" t="s">
        <v>270</v>
      </c>
      <c r="AN422" s="7" t="s">
        <v>270</v>
      </c>
      <c r="AO422" s="7">
        <v>6</v>
      </c>
      <c r="AP422" s="8" t="s">
        <v>270</v>
      </c>
      <c r="AQ422" s="89">
        <f t="shared" si="14"/>
        <v>12</v>
      </c>
      <c r="AR422" s="85" t="str">
        <f t="shared" si="15"/>
        <v>Tac/Tac</v>
      </c>
      <c r="AS422" s="236">
        <v>2</v>
      </c>
      <c r="AT422" s="71">
        <v>4</v>
      </c>
      <c r="AU422" s="71">
        <v>2</v>
      </c>
      <c r="AV422" s="71">
        <v>3</v>
      </c>
      <c r="AW422" s="19" t="str">
        <f t="shared" si="16"/>
        <v>9</v>
      </c>
      <c r="AY422" s="71">
        <v>19</v>
      </c>
      <c r="AZ422" s="11">
        <v>0.2</v>
      </c>
      <c r="BA422" s="243">
        <v>70</v>
      </c>
      <c r="BB422" s="194" t="s">
        <v>273</v>
      </c>
      <c r="BF422" s="21" t="s">
        <v>14</v>
      </c>
      <c r="BJ422" s="23" t="s">
        <v>1806</v>
      </c>
      <c r="BK422" s="23" t="s">
        <v>1807</v>
      </c>
      <c r="BL422" s="23" t="s">
        <v>1808</v>
      </c>
      <c r="BM422" s="23" t="s">
        <v>1810</v>
      </c>
      <c r="BN422" s="69" t="s">
        <v>1866</v>
      </c>
      <c r="CI422" s="2"/>
      <c r="CT422" s="69"/>
    </row>
    <row r="423" spans="1:98" ht="26.1" customHeight="1">
      <c r="A423" s="184">
        <v>285.2</v>
      </c>
      <c r="B423" s="196" t="s">
        <v>1834</v>
      </c>
      <c r="C423" s="194" t="s">
        <v>1877</v>
      </c>
      <c r="D423" s="191" t="s">
        <v>1834</v>
      </c>
      <c r="E423" s="263" t="s">
        <v>241</v>
      </c>
      <c r="F423" s="184" t="s">
        <v>1394</v>
      </c>
      <c r="G423" s="187" t="s">
        <v>1876</v>
      </c>
      <c r="H423" s="187" t="s">
        <v>1782</v>
      </c>
      <c r="I423" s="2" t="s">
        <v>32</v>
      </c>
      <c r="J423" s="38">
        <v>36000</v>
      </c>
      <c r="K423" s="7" t="s">
        <v>620</v>
      </c>
      <c r="L423" s="11">
        <v>0.8</v>
      </c>
      <c r="M423" s="11">
        <v>4</v>
      </c>
      <c r="N423" s="11">
        <v>2</v>
      </c>
      <c r="O423" s="7" t="s">
        <v>223</v>
      </c>
      <c r="P423" s="11" t="s">
        <v>270</v>
      </c>
      <c r="Q423" s="16">
        <v>80</v>
      </c>
      <c r="R423" s="94">
        <f>ROUND((((SUBSTITUTE(SUBSTITUTE(G423,"U",""),"*","")*1000)/SUBSTITUTE(J423,"*",""))*100+(((SUBSTITUTE(SUBSTITUTE(G423,"U",""),"*","")*1000)/SUBSTITUTE(J423,"*",""))*100*((1/60)*Q423)/100)),0)*(L423)</f>
        <v>11.200000000000001</v>
      </c>
      <c r="S423" s="80">
        <f t="shared" si="17"/>
        <v>6</v>
      </c>
      <c r="T423" s="29" t="s">
        <v>731</v>
      </c>
      <c r="U423" s="7" t="s">
        <v>719</v>
      </c>
      <c r="V423" s="7" t="s">
        <v>734</v>
      </c>
      <c r="W423" s="7" t="s">
        <v>729</v>
      </c>
      <c r="X423" s="7" t="s">
        <v>730</v>
      </c>
      <c r="Y423" s="83">
        <f t="shared" si="13"/>
        <v>5</v>
      </c>
      <c r="AA423" s="75" t="s">
        <v>719</v>
      </c>
      <c r="AB423" s="75" t="s">
        <v>730</v>
      </c>
      <c r="AC423" s="75" t="s">
        <v>729</v>
      </c>
      <c r="AD423" s="75" t="s">
        <v>731</v>
      </c>
      <c r="AE423" s="75" t="s">
        <v>734</v>
      </c>
      <c r="AG423" s="18">
        <v>4</v>
      </c>
      <c r="AH423" s="18" t="s">
        <v>270</v>
      </c>
      <c r="AI423" s="18" t="s">
        <v>270</v>
      </c>
      <c r="AJ423" s="50">
        <v>3</v>
      </c>
      <c r="AK423" s="155" t="s">
        <v>270</v>
      </c>
      <c r="AL423" s="32">
        <v>6</v>
      </c>
      <c r="AM423" s="11" t="s">
        <v>270</v>
      </c>
      <c r="AN423" s="7" t="s">
        <v>270</v>
      </c>
      <c r="AO423" s="7">
        <v>6</v>
      </c>
      <c r="AP423" s="8" t="s">
        <v>270</v>
      </c>
      <c r="AQ423" s="89">
        <f t="shared" si="14"/>
        <v>12</v>
      </c>
      <c r="AR423" s="85" t="str">
        <f t="shared" si="15"/>
        <v>Tac/Tac</v>
      </c>
      <c r="AS423" s="236">
        <v>2</v>
      </c>
      <c r="AT423" s="71">
        <v>4</v>
      </c>
      <c r="AU423" s="71">
        <v>3</v>
      </c>
      <c r="AV423" s="71">
        <v>3</v>
      </c>
      <c r="AW423" s="19" t="str">
        <f t="shared" si="16"/>
        <v>10</v>
      </c>
      <c r="AY423" s="71">
        <v>19</v>
      </c>
      <c r="AZ423" s="11">
        <v>0.2</v>
      </c>
      <c r="BA423" s="243">
        <v>70</v>
      </c>
      <c r="BB423" s="194" t="s">
        <v>273</v>
      </c>
      <c r="BF423" s="21" t="s">
        <v>14</v>
      </c>
      <c r="BJ423" s="23" t="s">
        <v>1806</v>
      </c>
      <c r="BK423" s="23" t="s">
        <v>1807</v>
      </c>
      <c r="BL423" s="23" t="s">
        <v>1808</v>
      </c>
      <c r="BM423" s="23" t="s">
        <v>1810</v>
      </c>
      <c r="BN423" s="69" t="s">
        <v>1866</v>
      </c>
      <c r="CC423" s="194" t="s">
        <v>1878</v>
      </c>
      <c r="CI423" s="2"/>
      <c r="CT423" s="69"/>
    </row>
    <row r="424" spans="1:98" ht="26.1" customHeight="1">
      <c r="A424" s="184">
        <v>286</v>
      </c>
      <c r="B424" s="196" t="s">
        <v>1880</v>
      </c>
      <c r="C424" s="194" t="s">
        <v>1881</v>
      </c>
      <c r="D424" s="191" t="s">
        <v>1880</v>
      </c>
      <c r="E424" s="263" t="s">
        <v>241</v>
      </c>
      <c r="F424" s="184" t="s">
        <v>1394</v>
      </c>
      <c r="G424" s="187">
        <v>6</v>
      </c>
      <c r="H424" s="187">
        <v>6</v>
      </c>
      <c r="I424" s="2" t="s">
        <v>48</v>
      </c>
      <c r="J424" s="38">
        <v>42000</v>
      </c>
      <c r="K424" s="7" t="s">
        <v>270</v>
      </c>
      <c r="L424" s="11">
        <v>1.1499999999999999</v>
      </c>
      <c r="M424" s="11">
        <v>4</v>
      </c>
      <c r="N424" s="11">
        <v>3</v>
      </c>
      <c r="O424" s="7" t="s">
        <v>223</v>
      </c>
      <c r="P424" s="11" t="s">
        <v>270</v>
      </c>
      <c r="Q424" s="16">
        <v>400</v>
      </c>
      <c r="R424" s="94">
        <f>ROUND((((SUBSTITUTE(SUBSTITUTE(G424,"U",""),"*","")*1000)/SUBSTITUTE(J424,"*",""))*100+(((SUBSTITUTE(SUBSTITUTE(G424,"U",""),"*","")*1000)/SUBSTITUTE(J424,"*",""))*100*((1/60)*Q424)/100)),0)*(L424)</f>
        <v>17.25</v>
      </c>
      <c r="S424" s="80">
        <f t="shared" si="17"/>
        <v>7</v>
      </c>
      <c r="T424" s="29" t="s">
        <v>731</v>
      </c>
      <c r="U424" s="7" t="s">
        <v>719</v>
      </c>
      <c r="V424" s="7" t="s">
        <v>721</v>
      </c>
      <c r="W424" s="7" t="s">
        <v>723</v>
      </c>
      <c r="X424" s="7" t="s">
        <v>734</v>
      </c>
      <c r="Y424" s="83">
        <f t="shared" ref="Y424" si="18">5-COUNTIF(T424:X424,"-")</f>
        <v>5</v>
      </c>
      <c r="AA424" s="75" t="s">
        <v>719</v>
      </c>
      <c r="AB424" s="75" t="s">
        <v>721</v>
      </c>
      <c r="AC424" s="75" t="s">
        <v>723</v>
      </c>
      <c r="AD424" s="75" t="s">
        <v>731</v>
      </c>
      <c r="AE424" s="75" t="s">
        <v>734</v>
      </c>
      <c r="AG424" s="18">
        <v>4</v>
      </c>
      <c r="AH424" s="18">
        <v>3</v>
      </c>
      <c r="AI424" s="18">
        <v>3</v>
      </c>
      <c r="AJ424" s="50">
        <v>1</v>
      </c>
      <c r="AK424" s="155" t="s">
        <v>270</v>
      </c>
      <c r="AL424" s="32">
        <v>6</v>
      </c>
      <c r="AM424" s="11">
        <v>3</v>
      </c>
      <c r="AN424" s="7">
        <v>3</v>
      </c>
      <c r="AO424" s="7">
        <v>1</v>
      </c>
      <c r="AP424" s="8" t="s">
        <v>270</v>
      </c>
      <c r="AQ424" s="89">
        <f t="shared" ref="AQ424" si="19">SUM(AL424:AO424)</f>
        <v>13</v>
      </c>
      <c r="AR424" s="85" t="str">
        <f t="shared" ref="AR424" si="20">INDEX($AL$2:$AO$2,0,MATCH(MAX(AL424:AO424),AL424:AO424,0))&amp;"/"&amp;INDEX($AG$2:$AJ$2,0,MATCH(MAX(AG424:AJ424),AG424:AJ424,0))</f>
        <v>Tac/Tac</v>
      </c>
      <c r="AS424" s="236">
        <v>3</v>
      </c>
      <c r="AT424" s="71">
        <v>5</v>
      </c>
      <c r="AU424" s="71">
        <v>3</v>
      </c>
      <c r="AV424" s="71">
        <v>3</v>
      </c>
      <c r="AW424" s="19" t="str">
        <f t="shared" ref="AW424" si="21">SUM(AT424:AV424)&amp;IF(ISBLANK(AX424),"","-1")</f>
        <v>11-1</v>
      </c>
      <c r="AX424" s="96" t="s">
        <v>1882</v>
      </c>
      <c r="AY424" s="71">
        <v>15</v>
      </c>
      <c r="AZ424" s="11">
        <v>0.2</v>
      </c>
      <c r="BA424" s="243">
        <v>60</v>
      </c>
      <c r="BB424" s="194" t="s">
        <v>273</v>
      </c>
      <c r="BF424" s="20" t="s">
        <v>216</v>
      </c>
      <c r="BJ424" s="23" t="s">
        <v>1806</v>
      </c>
      <c r="BK424" s="23" t="s">
        <v>1810</v>
      </c>
      <c r="BL424" s="23" t="s">
        <v>1809</v>
      </c>
      <c r="BM424" s="23" t="s">
        <v>1808</v>
      </c>
      <c r="BN424" s="30" t="s">
        <v>1883</v>
      </c>
      <c r="BO424" s="20"/>
      <c r="CC424" s="194"/>
      <c r="CI424" s="2"/>
      <c r="CT424" s="69"/>
    </row>
  </sheetData>
  <autoFilter ref="A2:CT2"/>
  <mergeCells count="16">
    <mergeCell ref="CI1:CT1"/>
    <mergeCell ref="BT1:BX1"/>
    <mergeCell ref="BH1:BI1"/>
    <mergeCell ref="CC1:CH1"/>
    <mergeCell ref="M1:N1"/>
    <mergeCell ref="BB1:BE1"/>
    <mergeCell ref="BF1:BG1"/>
    <mergeCell ref="BY1:CB1"/>
    <mergeCell ref="AY1:BA1"/>
    <mergeCell ref="T1:X1"/>
    <mergeCell ref="AA1:AE1"/>
    <mergeCell ref="AT1:AX1"/>
    <mergeCell ref="BO1:BR1"/>
    <mergeCell ref="BJ1:BN1"/>
    <mergeCell ref="AL1:AP1"/>
    <mergeCell ref="AG1:AK1"/>
  </mergeCells>
  <hyperlinks>
    <hyperlink ref="AU314:AV314" r:id="rId1" tooltip="Science Consoles" display="http://sto.gamepedia.com/Science_Consoles"/>
    <hyperlink ref="BB314" r:id="rId2" location="Weapons" tooltip="Starship (Power and Subsystems)" display="http://sto.gamepedia.com/Starship_%28Power_and_Subsystems%29 - Weapons"/>
    <hyperlink ref="BC314" r:id="rId3" location="Shields" tooltip="Starship (Power and Subsystems)" display="http://sto.gamepedia.com/Starship_%28Power_and_Subsystems%29 - Shields"/>
    <hyperlink ref="BP314" r:id="rId4" tooltip="Deflector Array" display="http://sto.gamepedia.com/Deflector_Array"/>
    <hyperlink ref="BQ314" r:id="rId5" tooltip="Impulse Engines" display="http://sto.gamepedia.com/Impulse_Engines"/>
    <hyperlink ref="BT314" r:id="rId6" tooltip="Spiral Wave Disruptor" display="http://sto.gamepedia.com/Spiral_Wave_Disruptor"/>
    <hyperlink ref="BU314" r:id="rId7" tooltip="Photon Torpedo Launcher" display="http://sto.gamepedia.com/Photon_Torpedo_Launcher"/>
    <hyperlink ref="BV314" r:id="rId8" tooltip="Spiral Wave Disruptor" display="http://sto.gamepedia.com/Spiral_Wave_Disruptor"/>
    <hyperlink ref="BW314" r:id="rId9" tooltip="Photon Torpedo Launcher" display="http://sto.gamepedia.com/Photon_Torpedo_Launcher"/>
    <hyperlink ref="BY314" r:id="rId10" tooltip="Spiral Wave Disruptor" display="http://sto.gamepedia.com/Spiral_Wave_Disruptor"/>
    <hyperlink ref="BZ314" r:id="rId11" tooltip="Photon Torpedo Launcher" display="http://sto.gamepedia.com/Photon_Torpedo_Launcher"/>
    <hyperlink ref="CA314" r:id="rId12" tooltip="Spiral Wave Disruptor" display="http://sto.gamepedia.com/Spiral_Wave_Disruptor"/>
    <hyperlink ref="CB314" r:id="rId13" tooltip="Photon Torpedo Launcher" display="http://sto.gamepedia.com/Photon_Torpedo_Launcher"/>
    <hyperlink ref="AU316:AV316" r:id="rId14" tooltip="Science Consoles" display="http://sto.gamepedia.com/Science_Consoles"/>
    <hyperlink ref="BB316" r:id="rId15" tooltip="Starship (Power and Subsystems)" display="http://sto.gamepedia.com/Starship_%28Power_and_Subsystems%29"/>
    <hyperlink ref="AX316" r:id="rId16" tooltip="Console - Universal - Battle Module 3000" display="http://sto.gamepedia.com/Console_-_Universal_-_Battle_Module_3000"/>
    <hyperlink ref="BO316" r:id="rId17" tooltip="Shield Array" display="http://sto.gamepedia.com/Shield_Array"/>
    <hyperlink ref="BP316" r:id="rId18" tooltip="Deflector Array" display="http://sto.gamepedia.com/Deflector_Array"/>
    <hyperlink ref="BQ316" r:id="rId19" tooltip="Impulse Engines" display="http://sto.gamepedia.com/Impulse_Engines"/>
    <hyperlink ref="BT316" r:id="rId20" tooltip="Phaser Beam Array" display="http://sto.gamepedia.com/Phaser_Beam_Array"/>
    <hyperlink ref="BU316" r:id="rId21" tooltip="Phaser Dual Cannons" display="http://sto.gamepedia.com/Phaser_Dual_Cannons"/>
    <hyperlink ref="BV316" r:id="rId22" tooltip="Phaser Beam Array" display="http://sto.gamepedia.com/Phaser_Beam_Array"/>
    <hyperlink ref="BW316" r:id="rId23" tooltip="Photon Torpedo Launcher" display="http://sto.gamepedia.com/Photon_Torpedo_Launcher"/>
    <hyperlink ref="BY316" r:id="rId24" tooltip="Photon Torpedo Launcher" display="http://sto.gamepedia.com/Photon_Torpedo_Launcher"/>
    <hyperlink ref="BZ316" r:id="rId25" tooltip="Phaser Beam Array" display="http://sto.gamepedia.com/Phaser_Beam_Array"/>
    <hyperlink ref="CA316" r:id="rId26" tooltip="Photon Torpedo Launcher" display="http://sto.gamepedia.com/Photon_Torpedo_Launcher"/>
    <hyperlink ref="CB316" r:id="rId27" tooltip="Phaser Beam Array" display="http://sto.gamepedia.com/Phaser_Beam_Array"/>
    <hyperlink ref="AU318:AV318" r:id="rId28" tooltip="Science Consoles" display="http://sto.gamepedia.com/Science_Consoles"/>
    <hyperlink ref="BB318" r:id="rId29" location="Shields" tooltip="Starship (Power and Subsystems)" display="http://sto.gamepedia.com/Starship_%28Power_and_Subsystems%29 - Shields"/>
    <hyperlink ref="BC318" r:id="rId30" location="Auxiliary" tooltip="Starship (Power and Subsystems)" display="http://sto.gamepedia.com/Starship_%28Power_and_Subsystems%29 - Auxiliary"/>
    <hyperlink ref="AX318" r:id="rId31" tooltip="Console - Universal - Indoctrination Nanite Dispersal System" display="http://sto.gamepedia.com/Console_-_Universal_-_Indoctrination_Nanite_Dispersal_System"/>
    <hyperlink ref="BO318" r:id="rId32" tooltip="Shield Array" display="http://sto.gamepedia.com/Shield_Array"/>
    <hyperlink ref="BP318" r:id="rId33" tooltip="Deflector Array" display="http://sto.gamepedia.com/Deflector_Array"/>
    <hyperlink ref="BQ318" r:id="rId34" tooltip="Impulse Engines" display="http://sto.gamepedia.com/Impulse_Engines"/>
    <hyperlink ref="AU324:AV324" r:id="rId35" tooltip="Science Consoles" display="http://sto.gamepedia.com/Science_Consoles"/>
    <hyperlink ref="BB324" r:id="rId36" location="Weapons" tooltip="Starship (Power and Subsystems)" display="http://sto.gamepedia.com/Starship_%28Power_and_Subsystems%29 - Weapons"/>
    <hyperlink ref="BO324" r:id="rId37" tooltip="Shield Array" display="http://sto.gamepedia.com/Shield_Array"/>
    <hyperlink ref="BP324" r:id="rId38" tooltip="Deflector Array" display="http://sto.gamepedia.com/Deflector_Array"/>
    <hyperlink ref="BQ324" r:id="rId39" tooltip="Impulse Engines" display="http://sto.gamepedia.com/Impulse_Engines"/>
    <hyperlink ref="BT324" r:id="rId40" tooltip="Polaron Beam Array" display="http://sto.gamepedia.com/Polaron_Beam_Array"/>
    <hyperlink ref="BU324" r:id="rId41" tooltip="Quantum Torpedo Launcher" display="http://sto.gamepedia.com/Quantum_Torpedo_Launcher"/>
    <hyperlink ref="BV324" r:id="rId42" tooltip="Polaron Dual Cannons" display="http://sto.gamepedia.com/Polaron_Dual_Cannons"/>
    <hyperlink ref="BW324" r:id="rId43" tooltip="Polaron Dual Cannons" display="http://sto.gamepedia.com/Polaron_Dual_Cannons"/>
    <hyperlink ref="BY324" r:id="rId44" tooltip="Polaron Beam Array" display="http://sto.gamepedia.com/Polaron_Beam_Array"/>
    <hyperlink ref="BZ324" r:id="rId45" tooltip="Quantum Torpedo Launcher" display="http://sto.gamepedia.com/Quantum_Torpedo_Launcher"/>
    <hyperlink ref="CA324" r:id="rId46" tooltip="Polaron Beam Array" display="http://sto.gamepedia.com/Polaron_Beam_Array"/>
    <hyperlink ref="AU326:AV326" r:id="rId47" tooltip="Science Consoles" display="http://sto.gamepedia.com/Science_Consoles"/>
    <hyperlink ref="BB326" r:id="rId48" location="Weapons" tooltip="Starship (Power and Subsystems)" display="http://sto.gamepedia.com/Starship_%28Power_and_Subsystems%29 - Weapons"/>
    <hyperlink ref="BC326" r:id="rId49" location="Shields" tooltip="Starship (Power and Subsystems)" display="http://sto.gamepedia.com/Starship_%28Power_and_Subsystems%29 - Shields"/>
    <hyperlink ref="BD326" r:id="rId50" location="Auxiliary" tooltip="Starship (Power and Subsystems)" display="http://sto.gamepedia.com/Starship_%28Power_and_Subsystems%29 - Auxiliary"/>
    <hyperlink ref="AX326" r:id="rId51" tooltip="Console - Universal - Dominion Coordination Protocol" display="http://sto.gamepedia.com/Console_-_Universal_-_Dominion_Coordination_Protocol"/>
    <hyperlink ref="BH326" r:id="rId52" tooltip="Hangar - Jem'Hadar Fighters (page does not exist)" display="http://sto.gamepedia.com/index.php?title=Hangar_-_Jem%27Hadar_Fighters&amp;action=edit&amp;redlink=1"/>
    <hyperlink ref="BO326" r:id="rId53" tooltip="Shield Array" display="http://sto.gamepedia.com/Shield_Array"/>
    <hyperlink ref="BP326" r:id="rId54" tooltip="Deflector Array" display="http://sto.gamepedia.com/Deflector_Array"/>
    <hyperlink ref="BQ326" r:id="rId55" tooltip="Impulse Engines" display="http://sto.gamepedia.com/Impulse_Engines"/>
    <hyperlink ref="BT326" r:id="rId56" tooltip="Polaron Beam Array" display="http://sto.gamepedia.com/Polaron_Beam_Array"/>
    <hyperlink ref="BU326" r:id="rId57" tooltip="Quantum Torpedo Launcher" display="http://sto.gamepedia.com/Quantum_Torpedo_Launcher"/>
    <hyperlink ref="BV326" r:id="rId58" tooltip="Polaron Dual Cannons" display="http://sto.gamepedia.com/Polaron_Dual_Cannons"/>
    <hyperlink ref="BW326" r:id="rId59" tooltip="Polaron Dual Cannons" display="http://sto.gamepedia.com/Polaron_Dual_Cannons"/>
    <hyperlink ref="BY326" r:id="rId60" tooltip="Polaron Beam Array" display="http://sto.gamepedia.com/Polaron_Beam_Array"/>
    <hyperlink ref="BZ326" r:id="rId61" tooltip="Quantum Torpedo Launcher" display="http://sto.gamepedia.com/Quantum_Torpedo_Launcher"/>
    <hyperlink ref="CA326" r:id="rId62" tooltip="Polaron Beam Array" display="http://sto.gamepedia.com/Polaron_Beam_Array"/>
    <hyperlink ref="AU328:AV328" r:id="rId63" tooltip="Science Consoles" display="http://sto.gamepedia.com/Science_Consoles"/>
    <hyperlink ref="BB328" r:id="rId64" location="Weapons" tooltip="Starship (Power and Subsystems)" display="http://sto.gamepedia.com/Starship_%28Power_and_Subsystems%29 - Weapons"/>
    <hyperlink ref="BC328" r:id="rId65" location="Engines" tooltip="Starship (Power and Subsystems)" display="http://sto.gamepedia.com/Starship_%28Power_and_Subsystems%29 - Engines"/>
    <hyperlink ref="BO328" r:id="rId66" tooltip="Shield Array" display="http://sto.gamepedia.com/Shield_Array"/>
    <hyperlink ref="BP328" r:id="rId67" tooltip="Deflector Array" display="http://sto.gamepedia.com/Deflector_Array"/>
    <hyperlink ref="BQ328" r:id="rId68" tooltip="Impulse Engines" display="http://sto.gamepedia.com/Impulse_Engines"/>
    <hyperlink ref="BT328" r:id="rId69" tooltip="Polaron Beam Array" display="http://sto.gamepedia.com/Polaron_Beam_Array"/>
    <hyperlink ref="BU328" r:id="rId70" tooltip="Transphasic Torpedo Launcher" display="http://sto.gamepedia.com/Transphasic_Torpedo_Launcher"/>
    <hyperlink ref="BV328" r:id="rId71" tooltip="Polaron Dual Cannons" display="http://sto.gamepedia.com/Polaron_Dual_Cannons"/>
    <hyperlink ref="BW328" r:id="rId72" tooltip="Polaron Dual Beam Bank" display="http://sto.gamepedia.com/Polaron_Dual_Beam_Bank"/>
    <hyperlink ref="BY328" r:id="rId73" tooltip="Polaron Beam Array" display="http://sto.gamepedia.com/Polaron_Beam_Array"/>
    <hyperlink ref="BZ328" r:id="rId74" tooltip="Polaron Beam Array" display="http://sto.gamepedia.com/Polaron_Beam_Array"/>
    <hyperlink ref="CA328" r:id="rId75" tooltip="Transphasic Torpedo Launcher" display="http://sto.gamepedia.com/Transphasic_Torpedo_Launcher"/>
    <hyperlink ref="CB328" r:id="rId76" tooltip="Transphasic Torpedo Launcher" display="http://sto.gamepedia.com/Transphasic_Torpedo_Launcher"/>
    <hyperlink ref="AU332:AV332" r:id="rId77" tooltip="Science Consoles" display="http://sto.gamepedia.com/Science_Consoles"/>
    <hyperlink ref="BB332" r:id="rId78" location="Weapons" tooltip="Starship (Power and Subsystems)" display="http://sto.gamepedia.com/Starship_%28Power_and_Subsystems%29 - Weapons"/>
    <hyperlink ref="BC332" r:id="rId79" location="Shields" tooltip="Starship (Power and Subsystems)" display="http://sto.gamepedia.com/Starship_%28Power_and_Subsystems%29 - Shields"/>
    <hyperlink ref="BD332" r:id="rId80" location="Engines" tooltip="Starship (Power and Subsystems)" display="http://sto.gamepedia.com/Starship_%28Power_and_Subsystems%29 - Engines"/>
    <hyperlink ref="AX332" r:id="rId81" tooltip="Console - Universal - Shrapnel Torpedo Launcher" display="http://sto.gamepedia.com/Console_-_Universal_-_Shrapnel_Torpedo_Launcher"/>
    <hyperlink ref="BO332" r:id="rId82" tooltip="Shield Array" display="http://sto.gamepedia.com/Shield_Array"/>
    <hyperlink ref="BP332" r:id="rId83" tooltip="Deflector Array" display="http://sto.gamepedia.com/Deflector_Array"/>
    <hyperlink ref="BQ332" r:id="rId84" tooltip="Impulse Engines" display="http://sto.gamepedia.com/Impulse_Engines"/>
    <hyperlink ref="AU338:AV338" r:id="rId85" tooltip="Science Consoles" display="http://sto.gamepedia.com/Science_Consoles"/>
    <hyperlink ref="BB338" r:id="rId86" location="Auxiliary" tooltip="Starship (Power and Subsystems)" display="http://sto.gamepedia.com/Starship_%28Power_and_Subsystems%29 - Auxiliary"/>
    <hyperlink ref="AX338" r:id="rId87" tooltip="Console - Universal - Tholian Web Generator" display="http://sto.gamepedia.com/Console_-_Universal_-_Tholian_Web_Generator"/>
    <hyperlink ref="BO338" r:id="rId88" tooltip="Shield Array" display="http://sto.gamepedia.com/Shield_Array"/>
    <hyperlink ref="BP338" r:id="rId89" tooltip="Deflector Array" display="http://sto.gamepedia.com/Deflector_Array"/>
    <hyperlink ref="BQ338" r:id="rId90" tooltip="Impulse Engines" display="http://sto.gamepedia.com/Impulse_Engines"/>
    <hyperlink ref="BT338" r:id="rId91" tooltip="Tetryon Beam Array" display="http://sto.gamepedia.com/Tetryon_Beam_Array"/>
    <hyperlink ref="BU338" r:id="rId92" tooltip="Thermionic Torpedo Launcher" display="http://sto.gamepedia.com/Thermionic_Torpedo_Launcher"/>
    <hyperlink ref="BV338" r:id="rId93" tooltip="Tetryon Beam Array" display="http://sto.gamepedia.com/Tetryon_Beam_Array"/>
    <hyperlink ref="BY338" r:id="rId94" tooltip="Tetryon Beam Array" display="http://sto.gamepedia.com/Tetryon_Beam_Array"/>
    <hyperlink ref="BZ338" r:id="rId95" tooltip="Tetryon Beam Array" display="http://sto.gamepedia.com/Tetryon_Beam_Array"/>
    <hyperlink ref="CA338" r:id="rId96" tooltip="Quantum Torpedo Launcher" display="http://sto.gamepedia.com/Quantum_Torpedo_Launcher"/>
    <hyperlink ref="AU342:AV342" r:id="rId97" tooltip="Science Consoles" display="http://sto.gamepedia.com/Science_Consoles"/>
    <hyperlink ref="BB342" r:id="rId98" location="Engines" tooltip="Starship (Power and Subsystems)" display="http://sto.gamepedia.com/Starship_%28Power_and_Subsystems%29 - Engines"/>
    <hyperlink ref="BC342" r:id="rId99" location="Auxiliary" tooltip="Starship (Power and Subsystems)" display="http://sto.gamepedia.com/Starship_%28Power_and_Subsystems%29 - Auxiliary"/>
    <hyperlink ref="AX342" r:id="rId100" tooltip="Console - Universal - Tholian Tetryon Grid (page does not exist)" display="http://sto.gamepedia.com/index.php?title=Console_-_Universal_-_Tholian_Tetryon_Grid&amp;action=edit&amp;redlink=1"/>
    <hyperlink ref="BH342" r:id="rId101" tooltip="Hangar - Tholian Widow Fighters (page does not exist)" display="http://sto.gamepedia.com/index.php?title=Hangar_-_Tholian_Widow_Fighters&amp;action=edit&amp;redlink=1"/>
    <hyperlink ref="BI342" r:id="rId102" tooltip="Hangar - Tholian Widow Fighters (page does not exist)" display="http://sto.gamepedia.com/index.php?title=Hangar_-_Tholian_Widow_Fighters&amp;action=edit&amp;redlink=1"/>
    <hyperlink ref="BO342" r:id="rId103" tooltip="Shield Array" display="http://sto.gamepedia.com/Shield_Array"/>
    <hyperlink ref="BP342" r:id="rId104" tooltip="Deflector Array" display="http://sto.gamepedia.com/Deflector_Array"/>
    <hyperlink ref="BQ342" r:id="rId105" tooltip="Impulse Engines" display="http://sto.gamepedia.com/Impulse_Engines"/>
    <hyperlink ref="BT342" r:id="rId106" tooltip="Tetryon Beam Array" display="http://sto.gamepedia.com/Tetryon_Beam_Array"/>
    <hyperlink ref="BU342" r:id="rId107" tooltip="Thermionic Torpedo Launcher" display="http://sto.gamepedia.com/Thermionic_Torpedo_Launcher"/>
    <hyperlink ref="BV342" r:id="rId108" tooltip="Tetryon Beam Array" display="http://sto.gamepedia.com/Tetryon_Beam_Array"/>
    <hyperlink ref="BY342" r:id="rId109" tooltip="Tetryon Beam Array" display="http://sto.gamepedia.com/Tetryon_Beam_Array"/>
    <hyperlink ref="BZ342" r:id="rId110" tooltip="Quantum Torpedo Launcher" display="http://sto.gamepedia.com/Quantum_Torpedo_Launcher"/>
    <hyperlink ref="CA342" r:id="rId111" tooltip="Tetryon Beam Array" display="http://sto.gamepedia.com/Tetryon_Beam_Array"/>
    <hyperlink ref="AU344:AV344" r:id="rId112" tooltip="Science Consoles" display="http://sto.gamepedia.com/Science_Consoles"/>
    <hyperlink ref="BB344" r:id="rId113" location="Weapons" tooltip="Starship (Power and Subsystems)" display="http://sto.gamepedia.com/Starship_%28Power_and_Subsystems%29 - Weapons"/>
    <hyperlink ref="BC344" r:id="rId114" location="Auxiliary" tooltip="Starship (Power and Subsystems)" display="http://sto.gamepedia.com/Starship_%28Power_and_Subsystems%29 - Auxiliary"/>
    <hyperlink ref="AX344" r:id="rId115" tooltip="Console - Universal - Dominion Command Interface" display="http://sto.gamepedia.com/Console_-_Universal_-_Dominion_Command_Interface"/>
    <hyperlink ref="BH344" r:id="rId116" tooltip="Hangar - Jem'Hadar Fighters (page does not exist)" display="http://sto.gamepedia.com/index.php?title=Hangar_-_Jem%27Hadar_Fighters&amp;action=edit&amp;redlink=1"/>
    <hyperlink ref="BI344" r:id="rId117" tooltip="Hangar - Jem'Hadar Fighters (page does not exist)" display="http://sto.gamepedia.com/index.php?title=Hangar_-_Jem%27Hadar_Fighters&amp;action=edit&amp;redlink=1"/>
    <hyperlink ref="BO344" r:id="rId118" tooltip="Shield Array" display="http://sto.gamepedia.com/Shield_Array"/>
    <hyperlink ref="BP344" r:id="rId119" tooltip="Deflector Array" display="http://sto.gamepedia.com/Deflector_Array"/>
    <hyperlink ref="BQ344" r:id="rId120" tooltip="Impulse Engines" display="http://sto.gamepedia.com/Impulse_Engines"/>
    <hyperlink ref="BT344" r:id="rId121" tooltip="Polaron Beam Array" display="http://sto.gamepedia.com/Polaron_Beam_Array"/>
    <hyperlink ref="BU344" r:id="rId122" tooltip="Quantum Torpedo Launcher" display="http://sto.gamepedia.com/Quantum_Torpedo_Launcher"/>
    <hyperlink ref="BV344" r:id="rId123" tooltip="Polaron Beam Array" display="http://sto.gamepedia.com/Polaron_Beam_Array"/>
    <hyperlink ref="BW344" r:id="rId124" tooltip="Polaron Beam Array" display="http://sto.gamepedia.com/Polaron_Beam_Array"/>
    <hyperlink ref="BY344" r:id="rId125" tooltip="Polaron Beam Array" display="http://sto.gamepedia.com/Polaron_Beam_Array"/>
    <hyperlink ref="BZ344" r:id="rId126" tooltip="Quantum Torpedo Launcher" display="http://sto.gamepedia.com/Quantum_Torpedo_Launcher"/>
    <hyperlink ref="CA344" r:id="rId127" tooltip="Polaron Beam Array" display="http://sto.gamepedia.com/Polaron_Beam_Array"/>
    <hyperlink ref="AU253:AV253" r:id="rId128" tooltip="Science Consoles" display="http://sto.gamepedia.com/Science_Consoles"/>
    <hyperlink ref="BB253" r:id="rId129" location="Engines" tooltip="Starship (Power and Subsystems)" display="http://sto.gamepedia.com/Starship_%28Power_and_Subsystems%29 - Engines"/>
    <hyperlink ref="BO253" r:id="rId130" tooltip="Shield Array" display="http://sto.gamepedia.com/Shield_Array"/>
    <hyperlink ref="BP253" r:id="rId131" tooltip="Deflector Array" display="http://sto.gamepedia.com/Deflector_Array"/>
    <hyperlink ref="BQ253" r:id="rId132" tooltip="Impulse Engines" display="http://sto.gamepedia.com/Impulse_Engines"/>
    <hyperlink ref="AU157:AV157" r:id="rId133" tooltip="Science Consoles" display="http://sto.gamepedia.com/Science_Consoles"/>
    <hyperlink ref="BB157" r:id="rId134" location="Weapons" tooltip="Starship (Power and Subsystems)" display="http://sto.gamepedia.com/Starship_%28Power_and_Subsystems%29 - Weapons"/>
    <hyperlink ref="BC157" r:id="rId135" location="Auxiliary" tooltip="Starship (Power and Subsystems)" display="http://sto.gamepedia.com/Starship_%28Power_and_Subsystems%29 - Auxiliary"/>
    <hyperlink ref="BO157" r:id="rId136" tooltip="Shield Array" display="http://sto.gamepedia.com/Shield_Array"/>
    <hyperlink ref="BP157" r:id="rId137" tooltip="Deflector Array" display="http://sto.gamepedia.com/Deflector_Array"/>
    <hyperlink ref="BQ157" r:id="rId138" tooltip="Impulse Engines" display="http://sto.gamepedia.com/Impulse_Engines"/>
    <hyperlink ref="BT157" r:id="rId139" tooltip="Tetryon Beam Array" display="http://sto.gamepedia.com/Tetryon_Beam_Array"/>
    <hyperlink ref="BU157" r:id="rId140" tooltip="Tholian Thermionic Torpedo - S" display="http://sto.gamepedia.com/Tholian_Thermionic_Torpedo_-_S"/>
    <hyperlink ref="AU14:AV14" r:id="rId141" tooltip="Science Consoles" display="http://sto.gamepedia.com/Science_Consoles"/>
    <hyperlink ref="BB14" r:id="rId142" location="Engines" tooltip="Starship (Power and Subsystems)" display="http://sto.gamepedia.com/Starship_%28Power_and_Subsystems%29 - Engines"/>
    <hyperlink ref="BO14" r:id="rId143" tooltip="Metaphasic Shield Array" display="http://sto.gamepedia.com/Metaphasic_Shield_Array"/>
    <hyperlink ref="BP14" r:id="rId144" tooltip="Deflector Array" display="http://sto.gamepedia.com/Deflector_Array"/>
    <hyperlink ref="BQ14" r:id="rId145" tooltip="Impulse Engines" display="http://sto.gamepedia.com/Impulse_Engines"/>
    <hyperlink ref="BT14" r:id="rId146" tooltip="Phaser Beam Array" display="http://sto.gamepedia.com/Phaser_Beam_Array"/>
    <hyperlink ref="BU14" r:id="rId147" tooltip="Photon Torpedo Launcher" display="http://sto.gamepedia.com/Photon_Torpedo_Launcher"/>
    <hyperlink ref="AU37:AV37" r:id="rId148" tooltip="Science Consoles" display="http://sto.gamepedia.com/Science_Consoles"/>
    <hyperlink ref="BB37" r:id="rId149" location="Auxiliary" tooltip="Starship (Power and Subsystems)" display="http://sto.gamepedia.com/Starship_%28Power_and_Subsystems%29 - Auxiliary"/>
    <hyperlink ref="BO37" r:id="rId150" tooltip="Shield Array" display="http://sto.gamepedia.com/Shield_Array"/>
    <hyperlink ref="BP37" r:id="rId151" tooltip="Deflector Array" display="http://sto.gamepedia.com/Deflector_Array"/>
    <hyperlink ref="BQ37" r:id="rId152" tooltip="Impulse Engines" display="http://sto.gamepedia.com/Impulse_Engines"/>
    <hyperlink ref="BT37" r:id="rId153" tooltip="Phaser Beam Array" display="http://sto.gamepedia.com/Phaser_Beam_Array"/>
    <hyperlink ref="BU37" r:id="rId154" tooltip="Phaser Beam Array" display="http://sto.gamepedia.com/Phaser_Beam_Array"/>
    <hyperlink ref="BV37" r:id="rId155" tooltip="Photon Torpedo Launcher" display="http://sto.gamepedia.com/Photon_Torpedo_Launcher"/>
    <hyperlink ref="BY37" r:id="rId156" tooltip="Phaser Beam Array" display="http://sto.gamepedia.com/Phaser_Beam_Array"/>
    <hyperlink ref="BZ37" r:id="rId157" tooltip="Photon Torpedo Launcher" display="http://sto.gamepedia.com/Photon_Torpedo_Launcher"/>
    <hyperlink ref="CA37" r:id="rId158" tooltip="Phaser Beam Array" display="http://sto.gamepedia.com/Phaser_Beam_Array"/>
    <hyperlink ref="AU38:AV38" r:id="rId159" tooltip="Science Consoles" display="http://sto.gamepedia.com/Science_Consoles"/>
    <hyperlink ref="BB38" r:id="rId160" location="Auxiliary" tooltip="Starship (Power and Subsystems)" display="http://sto.gamepedia.com/Starship_%28Power_and_Subsystems%29 - Auxiliary"/>
    <hyperlink ref="AX38" r:id="rId161" tooltip="Console - Universal - Nadeon Detonator" display="http://sto.gamepedia.com/Console_-_Universal_-_Nadeon_Detonator"/>
    <hyperlink ref="BO38" r:id="rId162" tooltip="Shield Array" display="http://sto.gamepedia.com/Shield_Array"/>
    <hyperlink ref="BP38" r:id="rId163" tooltip="Deflector Array" display="http://sto.gamepedia.com/Deflector_Array"/>
    <hyperlink ref="BQ38" r:id="rId164" tooltip="Impulse Engines" display="http://sto.gamepedia.com/Impulse_Engines"/>
    <hyperlink ref="BT38" r:id="rId165" tooltip="Phaser Beam Array" display="http://sto.gamepedia.com/Phaser_Beam_Array"/>
    <hyperlink ref="BU38" r:id="rId166" tooltip="Phaser Beam Array" display="http://sto.gamepedia.com/Phaser_Beam_Array"/>
    <hyperlink ref="BV38" r:id="rId167" tooltip="Photon Torpedo Launcher" display="http://sto.gamepedia.com/Photon_Torpedo_Launcher"/>
    <hyperlink ref="BY38" r:id="rId168" tooltip="Phaser Beam Array" display="http://sto.gamepedia.com/Phaser_Beam_Array"/>
    <hyperlink ref="BZ38" r:id="rId169" tooltip="Photon Torpedo Launcher" display="http://sto.gamepedia.com/Photon_Torpedo_Launcher"/>
    <hyperlink ref="CA38" r:id="rId170" tooltip="Phaser Beam Array" display="http://sto.gamepedia.com/Phaser_Beam_Array"/>
    <hyperlink ref="AU36:AV36" r:id="rId171" tooltip="Science Consoles" display="http://sto.gamepedia.com/Science_Consoles"/>
    <hyperlink ref="BB36" r:id="rId172" location="Weapons" tooltip="Starship (Power and Subsystems)" display="http://sto.gamepedia.com/Starship_%28Power_and_Subsystems%29 - Weapons"/>
    <hyperlink ref="BO36" r:id="rId173" tooltip="Shield Array" display="http://sto.gamepedia.com/Shield_Array"/>
    <hyperlink ref="BP36" r:id="rId174" tooltip="Deflector Array" display="http://sto.gamepedia.com/Deflector_Array"/>
    <hyperlink ref="BQ36" r:id="rId175" tooltip="Impulse Engines" display="http://sto.gamepedia.com/Impulse_Engines"/>
    <hyperlink ref="BT36" r:id="rId176" tooltip="Phaser Quad Cannons" display="http://sto.gamepedia.com/Phaser_Quad_Cannons"/>
    <hyperlink ref="BU36" r:id="rId177" tooltip="Phaser Beam Array" display="http://sto.gamepedia.com/Phaser_Beam_Array"/>
    <hyperlink ref="BV36" r:id="rId178" tooltip="Photon Torpedo Launcher" display="http://sto.gamepedia.com/Photon_Torpedo_Launcher"/>
    <hyperlink ref="BW36" r:id="rId179" tooltip="Phaser Dual Cannons" display="http://sto.gamepedia.com/Phaser_Dual_Cannons"/>
    <hyperlink ref="BY36" r:id="rId180" tooltip="Phaser Beam Array" display="http://sto.gamepedia.com/Phaser_Beam_Array"/>
    <hyperlink ref="BZ36" r:id="rId181" tooltip="Photon Torpedo Launcher" display="http://sto.gamepedia.com/Photon_Torpedo_Launcher"/>
    <hyperlink ref="AU33:AV33" r:id="rId182" tooltip="Science Consoles" display="http://sto.gamepedia.com/Science_Consoles"/>
    <hyperlink ref="BB33" r:id="rId183" tooltip="Starship (Power and Subsystems)" display="http://sto.gamepedia.com/Starship_%28Power_and_Subsystems%29"/>
    <hyperlink ref="BO33" r:id="rId184" tooltip="Shield Array" display="http://sto.gamepedia.com/Shield_Array"/>
    <hyperlink ref="BP33" r:id="rId185" tooltip="Deflector Array" display="http://sto.gamepedia.com/Deflector_Array"/>
    <hyperlink ref="BQ33" r:id="rId186" tooltip="Impulse Engines" display="http://sto.gamepedia.com/Impulse_Engines"/>
    <hyperlink ref="BT33" r:id="rId187" tooltip="Phaser Beam Array" display="http://sto.gamepedia.com/Phaser_Beam_Array"/>
    <hyperlink ref="BU33" r:id="rId188" tooltip="Photon Torpedo Launcher" display="http://sto.gamepedia.com/Photon_Torpedo_Launcher"/>
    <hyperlink ref="BV33" r:id="rId189" tooltip="Phaser Beam Array" display="http://sto.gamepedia.com/Phaser_Beam_Array"/>
    <hyperlink ref="BW33" r:id="rId190" tooltip="Photon Torpedo Launcher" display="http://sto.gamepedia.com/Photon_Torpedo_Launcher"/>
    <hyperlink ref="BY33" r:id="rId191" tooltip="Phaser Beam Array" display="http://sto.gamepedia.com/Phaser_Beam_Array"/>
    <hyperlink ref="BZ33" r:id="rId192" tooltip="Photon Torpedo Launcher" display="http://sto.gamepedia.com/Photon_Torpedo_Launcher"/>
    <hyperlink ref="CA33" r:id="rId193" tooltip="Phaser Beam Array" display="http://sto.gamepedia.com/Phaser_Beam_Array"/>
    <hyperlink ref="AU34:AV34" r:id="rId194" tooltip="Science Consoles" display="http://sto.gamepedia.com/Science_Consoles"/>
    <hyperlink ref="BB34" r:id="rId195" tooltip="Starship (Power and Subsystems)" display="http://sto.gamepedia.com/Starship_%28Power_and_Subsystems%29"/>
    <hyperlink ref="AX34" r:id="rId196" tooltip="Console - Universal - Antimatter Spread" display="http://sto.gamepedia.com/Console_-_Universal_-_Antimatter_Spread"/>
    <hyperlink ref="BO34" r:id="rId197" tooltip="Shield Array" display="http://sto.gamepedia.com/Shield_Array"/>
    <hyperlink ref="BP34" r:id="rId198" tooltip="Deflector Array" display="http://sto.gamepedia.com/Deflector_Array"/>
    <hyperlink ref="BQ34" r:id="rId199" tooltip="Impulse Engines" display="http://sto.gamepedia.com/Impulse_Engines"/>
    <hyperlink ref="BT34" r:id="rId200" tooltip="Phaser Beam Array" display="http://sto.gamepedia.com/Phaser_Beam_Array"/>
    <hyperlink ref="BU34" r:id="rId201" tooltip="Photon Torpedo Launcher" display="http://sto.gamepedia.com/Photon_Torpedo_Launcher"/>
    <hyperlink ref="BV34" r:id="rId202" tooltip="Phaser Beam Array" display="http://sto.gamepedia.com/Phaser_Beam_Array"/>
    <hyperlink ref="BW34" r:id="rId203" tooltip="Photon Torpedo Launcher" display="http://sto.gamepedia.com/Photon_Torpedo_Launcher"/>
    <hyperlink ref="BY34" r:id="rId204" tooltip="Phaser Beam Array" display="http://sto.gamepedia.com/Phaser_Beam_Array"/>
    <hyperlink ref="BZ34" r:id="rId205" tooltip="Photon Torpedo Launcher" display="http://sto.gamepedia.com/Photon_Torpedo_Launcher"/>
    <hyperlink ref="CA34" r:id="rId206" tooltip="Phaser Beam Array" display="http://sto.gamepedia.com/Phaser_Beam_Array"/>
    <hyperlink ref="AU31:AV31" r:id="rId207" tooltip="Science Consoles" display="http://sto.gamepedia.com/Science_Consoles"/>
    <hyperlink ref="BB31" r:id="rId208" location="Auxiliary" tooltip="Starship (Power and Subsystems)" display="http://sto.gamepedia.com/Starship_%28Power_and_Subsystems%29 - Auxiliary"/>
    <hyperlink ref="BO31" r:id="rId209" tooltip="Shield Array" display="http://sto.gamepedia.com/Shield_Array"/>
    <hyperlink ref="BP31" r:id="rId210" tooltip="Deflector Array" display="http://sto.gamepedia.com/Deflector_Array"/>
    <hyperlink ref="BQ31" r:id="rId211" tooltip="Impulse Engines" display="http://sto.gamepedia.com/Impulse_Engines"/>
    <hyperlink ref="BT31" r:id="rId212" tooltip="Phaser Turret" display="http://sto.gamepedia.com/Phaser_Turret"/>
    <hyperlink ref="BU31" r:id="rId213" tooltip="Phaser Beam Array" display="http://sto.gamepedia.com/Phaser_Beam_Array"/>
    <hyperlink ref="BV31" r:id="rId214" tooltip="Photon Torpedo Launcher" display="http://sto.gamepedia.com/Photon_Torpedo_Launcher"/>
    <hyperlink ref="BY31" r:id="rId215" tooltip="Photon Torpedo Launcher" display="http://sto.gamepedia.com/Photon_Torpedo_Launcher"/>
    <hyperlink ref="BZ31" r:id="rId216" tooltip="Phaser Beam Array" display="http://sto.gamepedia.com/Phaser_Beam_Array"/>
    <hyperlink ref="AU29:AV29" r:id="rId217" tooltip="Science Consoles" display="http://sto.gamepedia.com/Science_Consoles"/>
    <hyperlink ref="BB29" r:id="rId218" location="Weapons" tooltip="Starship (Power and Subsystems)" display="http://sto.gamepedia.com/Starship_%28Power_and_Subsystems%29 - Weapons"/>
    <hyperlink ref="BO29" r:id="rId219" tooltip="Shield Array" display="http://sto.gamepedia.com/Shield_Array"/>
    <hyperlink ref="BP29" r:id="rId220" tooltip="Deflector Array" display="http://sto.gamepedia.com/Deflector_Array"/>
    <hyperlink ref="BQ29" r:id="rId221" tooltip="Impulse Engines" display="http://sto.gamepedia.com/Impulse_Engines"/>
    <hyperlink ref="BT29" r:id="rId222" tooltip="Phaser Beam Array" display="http://sto.gamepedia.com/Phaser_Beam_Array"/>
    <hyperlink ref="BU29" r:id="rId223" tooltip="Photon Torpedo Launcher" display="http://sto.gamepedia.com/Photon_Torpedo_Launcher"/>
    <hyperlink ref="BV29" r:id="rId224" tooltip="Phaser Dual Cannons" display="http://sto.gamepedia.com/Phaser_Dual_Cannons"/>
    <hyperlink ref="BY29" r:id="rId225" tooltip="Phaser Beam Array" display="http://sto.gamepedia.com/Phaser_Beam_Array"/>
    <hyperlink ref="BZ29" r:id="rId226" tooltip="Photon Torpedo Launcher" display="http://sto.gamepedia.com/Photon_Torpedo_Launcher"/>
    <hyperlink ref="AU30:AV30" r:id="rId227" tooltip="Science Consoles" display="http://sto.gamepedia.com/Science_Consoles"/>
    <hyperlink ref="BB30" r:id="rId228" location="Weapons" tooltip="Starship (Power and Subsystems)" display="http://sto.gamepedia.com/Starship_%28Power_and_Subsystems%29 - Weapons"/>
    <hyperlink ref="AX30" r:id="rId229" tooltip="Console - Universal - Point Defense System" display="http://sto.gamepedia.com/Console_-_Universal_-_Point_Defense_System"/>
    <hyperlink ref="BO30" r:id="rId230" tooltip="Shield Array" display="http://sto.gamepedia.com/Shield_Array"/>
    <hyperlink ref="BP30" r:id="rId231" tooltip="Deflector Array" display="http://sto.gamepedia.com/Deflector_Array"/>
    <hyperlink ref="BQ30" r:id="rId232" tooltip="Impulse Engines" display="http://sto.gamepedia.com/Impulse_Engines"/>
    <hyperlink ref="BT30" r:id="rId233" tooltip="Phaser Beam Array" display="http://sto.gamepedia.com/Phaser_Beam_Array"/>
    <hyperlink ref="BU30" r:id="rId234" tooltip="Photon Torpedo Launcher" display="http://sto.gamepedia.com/Photon_Torpedo_Launcher"/>
    <hyperlink ref="BV30" r:id="rId235" tooltip="Phaser Dual Cannons" display="http://sto.gamepedia.com/Phaser_Dual_Cannons"/>
    <hyperlink ref="BY30" r:id="rId236" tooltip="Phaser Beam Array" display="http://sto.gamepedia.com/Phaser_Beam_Array"/>
    <hyperlink ref="BZ30" r:id="rId237" tooltip="Photon Torpedo Launcher" display="http://sto.gamepedia.com/Photon_Torpedo_Launcher"/>
    <hyperlink ref="AU32:AV32" r:id="rId238" tooltip="Science Consoles" display="http://sto.gamepedia.com/Science_Consoles"/>
    <hyperlink ref="BB32" r:id="rId239" location="Auxiliary" tooltip="Starship (Power and Subsystems)" display="http://sto.gamepedia.com/Starship_%28Power_and_Subsystems%29 - Auxiliary"/>
    <hyperlink ref="AX32" r:id="rId240" tooltip="Console - Universal - Tachyon Detection Field" display="http://sto.gamepedia.com/Console_-_Universal_-_Tachyon_Detection_Field"/>
    <hyperlink ref="BO32" r:id="rId241" tooltip="Shield Array" display="http://sto.gamepedia.com/Shield_Array"/>
    <hyperlink ref="BP32" r:id="rId242" tooltip="Deflector Array" display="http://sto.gamepedia.com/Deflector_Array"/>
    <hyperlink ref="BQ32" r:id="rId243" tooltip="Impulse Engines" display="http://sto.gamepedia.com/Impulse_Engines"/>
    <hyperlink ref="BT32" r:id="rId244" tooltip="Phaser Beam Array" display="http://sto.gamepedia.com/Phaser_Beam_Array"/>
    <hyperlink ref="BU32" r:id="rId245" tooltip="Photon Torpedo Launcher" display="http://sto.gamepedia.com/Photon_Torpedo_Launcher"/>
    <hyperlink ref="BV32" r:id="rId246" tooltip="Phaser Turret" display="http://sto.gamepedia.com/Phaser_Turret"/>
    <hyperlink ref="BY32" r:id="rId247" tooltip="Phaser Beam Array" display="http://sto.gamepedia.com/Phaser_Beam_Array"/>
    <hyperlink ref="BZ32" r:id="rId248" tooltip="Photon Torpedo Launcher" display="http://sto.gamepedia.com/Photon_Torpedo_Launcher"/>
    <hyperlink ref="AU27:AV27" r:id="rId249" tooltip="Science Consoles" display="http://sto.gamepedia.com/Science_Consoles"/>
    <hyperlink ref="BB27" r:id="rId250" tooltip="Starship (Power and Subsystems)" display="http://sto.gamepedia.com/Starship_%28Power_and_Subsystems%29"/>
    <hyperlink ref="AX27" r:id="rId251" tooltip="Console - Universal - Transwarp Computer" display="http://sto.gamepedia.com/Console_-_Universal_-_Transwarp_Computer"/>
    <hyperlink ref="BO27" r:id="rId252" tooltip="Shield Array" display="http://sto.gamepedia.com/Shield_Array"/>
    <hyperlink ref="BP27" r:id="rId253" tooltip="Deflector Array" display="http://sto.gamepedia.com/Deflector_Array"/>
    <hyperlink ref="BQ27" r:id="rId254" tooltip="Impulse Engines" display="http://sto.gamepedia.com/Impulse_Engines"/>
    <hyperlink ref="BT27" r:id="rId255" tooltip="Phaser Beam Array" display="http://sto.gamepedia.com/Phaser_Beam_Array"/>
    <hyperlink ref="BU27" r:id="rId256" tooltip="Photon Torpedo Launcher" display="http://sto.gamepedia.com/Photon_Torpedo_Launcher"/>
    <hyperlink ref="BV27" r:id="rId257" tooltip="Phaser Beam Array" display="http://sto.gamepedia.com/Phaser_Beam_Array"/>
    <hyperlink ref="BY27" r:id="rId258" tooltip="Phaser Beam Array" display="http://sto.gamepedia.com/Phaser_Beam_Array"/>
    <hyperlink ref="BZ27" r:id="rId259" tooltip="Photon Torpedo Launcher" display="http://sto.gamepedia.com/Photon_Torpedo_Launcher"/>
    <hyperlink ref="CA27" r:id="rId260" tooltip="Phaser Beam Array" display="http://sto.gamepedia.com/Phaser_Beam_Array"/>
    <hyperlink ref="AU26:AV26" r:id="rId261" tooltip="Science Consoles" display="http://sto.gamepedia.com/Science_Consoles"/>
    <hyperlink ref="BB26" r:id="rId262" tooltip="Starship (Power and Subsystems)" display="http://sto.gamepedia.com/Starship_%28Power_and_Subsystems%29"/>
    <hyperlink ref="BO26" r:id="rId263" tooltip="Shield Array" display="http://sto.gamepedia.com/Shield_Array"/>
    <hyperlink ref="BP26" r:id="rId264" tooltip="Deflector Array" display="http://sto.gamepedia.com/Deflector_Array"/>
    <hyperlink ref="BQ26" r:id="rId265" tooltip="Impulse Engines" display="http://sto.gamepedia.com/Impulse_Engines"/>
    <hyperlink ref="BT26" r:id="rId266" tooltip="Phaser Beam Array" display="http://sto.gamepedia.com/Phaser_Beam_Array"/>
    <hyperlink ref="BU26" r:id="rId267" tooltip="Photon Torpedo Launcher" display="http://sto.gamepedia.com/Photon_Torpedo_Launcher"/>
    <hyperlink ref="BV26" r:id="rId268" tooltip="Phaser Beam Array" display="http://sto.gamepedia.com/Phaser_Beam_Array"/>
    <hyperlink ref="BY26" r:id="rId269" tooltip="Phaser Beam Array" display="http://sto.gamepedia.com/Phaser_Beam_Array"/>
    <hyperlink ref="BZ26" r:id="rId270" tooltip="Photon Torpedo Launcher" display="http://sto.gamepedia.com/Photon_Torpedo_Launcher"/>
    <hyperlink ref="CA26" r:id="rId271" tooltip="Phaser Beam Array" display="http://sto.gamepedia.com/Phaser_Beam_Array"/>
    <hyperlink ref="AU28:AV28" r:id="rId272" tooltip="Science Consoles" display="http://sto.gamepedia.com/Science_Consoles"/>
    <hyperlink ref="BB28" r:id="rId273" tooltip="Starship (Power and Subsystems)" display="http://sto.gamepedia.com/Starship_%28Power_and_Subsystems%29"/>
    <hyperlink ref="BO28" r:id="rId274" tooltip="Shield Array" display="http://sto.gamepedia.com/Shield_Array"/>
    <hyperlink ref="BP28" r:id="rId275" tooltip="Deflector Array" display="http://sto.gamepedia.com/Deflector_Array"/>
    <hyperlink ref="BQ28" r:id="rId276" tooltip="Impulse Engines" display="http://sto.gamepedia.com/Impulse_Engines"/>
    <hyperlink ref="BT28" r:id="rId277" tooltip="Phaser Beam Array" display="http://sto.gamepedia.com/Phaser_Beam_Array"/>
    <hyperlink ref="BU28" r:id="rId278" tooltip="Photon Torpedo Launcher" display="http://sto.gamepedia.com/Photon_Torpedo_Launcher"/>
    <hyperlink ref="BV28" r:id="rId279" tooltip="Phaser Beam Array" display="http://sto.gamepedia.com/Phaser_Beam_Array"/>
    <hyperlink ref="BY28" r:id="rId280" tooltip="Phaser Beam Array" display="http://sto.gamepedia.com/Phaser_Beam_Array"/>
    <hyperlink ref="BZ28" r:id="rId281" tooltip="Photon Torpedo Launcher" display="http://sto.gamepedia.com/Photon_Torpedo_Launcher"/>
    <hyperlink ref="CA28" r:id="rId282" tooltip="Phaser Beam Array" display="http://sto.gamepedia.com/Phaser_Beam_Array"/>
    <hyperlink ref="AU4:AV4" r:id="rId283" tooltip="Science Consoles" display="http://sto.gamepedia.com/Science_Consoles"/>
    <hyperlink ref="BB4" r:id="rId284" location="Weapons" tooltip="Starship (Power and Subsystems)" display="http://sto.gamepedia.com/Starship_%28Power_and_Subsystems%29 - Weapons"/>
    <hyperlink ref="BO4" r:id="rId285" tooltip="Shield Array" display="http://sto.gamepedia.com/Shield_Array"/>
    <hyperlink ref="BP4" r:id="rId286" tooltip="Deflector Array" display="http://sto.gamepedia.com/Deflector_Array"/>
    <hyperlink ref="BQ4" r:id="rId287" tooltip="Impulse Engines" display="http://sto.gamepedia.com/Impulse_Engines"/>
    <hyperlink ref="BT4" r:id="rId288" tooltip="Light Kumari Phaser Wing Cannons (page does not exist)" display="http://sto.gamepedia.com/index.php?title=Light_Kumari_Phaser_Wing_Cannons&amp;action=edit&amp;redlink=1"/>
    <hyperlink ref="BU4" r:id="rId289" tooltip="Andorian Phaser Beam Array (page does not exist)" display="http://sto.gamepedia.com/index.php?title=Andorian_Phaser_Beam_Array&amp;action=edit&amp;redlink=1"/>
    <hyperlink ref="BV4" r:id="rId290" tooltip="Photon Torpedo Launcher" display="http://sto.gamepedia.com/Photon_Torpedo_Launcher"/>
    <hyperlink ref="BY4" r:id="rId291" tooltip="Phaser Beam Array" display="http://sto.gamepedia.com/Phaser_Beam_Array"/>
    <hyperlink ref="AU18:AV18" r:id="rId292" tooltip="Science Consoles" display="http://sto.gamepedia.com/Science_Consoles"/>
    <hyperlink ref="AX18" r:id="rId293" tooltip="Console - Universal - Grappler" display="http://sto.gamepedia.com/Console_-_Universal_-_Grappler"/>
    <hyperlink ref="BO18" r:id="rId294" tooltip="Shield Array" display="http://sto.gamepedia.com/Shield_Array"/>
    <hyperlink ref="BP18" r:id="rId295" tooltip="Deflector Array" display="http://sto.gamepedia.com/Deflector_Array"/>
    <hyperlink ref="BQ18" r:id="rId296" tooltip="Impulse Engines" display="http://sto.gamepedia.com/Impulse_Engines"/>
    <hyperlink ref="BU18" r:id="rId297" tooltip="Phaser Beam Array" display="http://sto.gamepedia.com/Phaser_Beam_Array"/>
    <hyperlink ref="BT18" r:id="rId298" tooltip="Photon Torpedo Launcher" display="http://sto.gamepedia.com/Photon_Torpedo_Launcher"/>
    <hyperlink ref="BY18" r:id="rId299" tooltip="Phaser Beam Array" display="http://sto.gamepedia.com/Phaser_Beam_Array"/>
    <hyperlink ref="AU17:AV17" r:id="rId300" tooltip="Science Consoles" display="http://sto.gamepedia.com/Science_Consoles"/>
    <hyperlink ref="BO17" r:id="rId301" tooltip="Shield Array" display="http://sto.gamepedia.com/Shield_Array"/>
    <hyperlink ref="BP17" r:id="rId302" tooltip="Deflector Array" display="http://sto.gamepedia.com/Deflector_Array"/>
    <hyperlink ref="BQ17" r:id="rId303" tooltip="Impulse Engines" display="http://sto.gamepedia.com/Impulse_Engines"/>
    <hyperlink ref="BU17" r:id="rId304" tooltip="Phaser Beam Array" display="http://sto.gamepedia.com/Phaser_Beam_Array"/>
    <hyperlink ref="BT17" r:id="rId305" tooltip="Photon Torpedo Launcher" display="http://sto.gamepedia.com/Photon_Torpedo_Launcher"/>
    <hyperlink ref="BY17" r:id="rId306" tooltip="Phaser Beam Array" display="http://sto.gamepedia.com/Phaser_Beam_Array"/>
    <hyperlink ref="AU19:AV19" r:id="rId307" tooltip="Science Consoles" display="http://sto.gamepedia.com/Science_Consoles"/>
    <hyperlink ref="BB19" r:id="rId308" location="Auxiliary" tooltip="Starship (Power and Subsystems)" display="http://sto.gamepedia.com/Starship_%28Power_and_Subsystems%29 - Auxiliary"/>
    <hyperlink ref="AX19" r:id="rId309" tooltip="Console - Universal - Enhanced Plasma Manifold" display="http://sto.gamepedia.com/Console_-_Universal_-_Enhanced_Plasma_Manifold"/>
    <hyperlink ref="BO19" r:id="rId310" tooltip="Shield Array" display="http://sto.gamepedia.com/Shield_Array"/>
    <hyperlink ref="BP19" r:id="rId311" tooltip="Deflector Array" display="http://sto.gamepedia.com/Deflector_Array"/>
    <hyperlink ref="BQ19" r:id="rId312" tooltip="Impulse Engines" display="http://sto.gamepedia.com/Impulse_Engines"/>
    <hyperlink ref="AU5:AV5" r:id="rId313" tooltip="Science Consoles" display="http://sto.gamepedia.com/Science_Consoles"/>
    <hyperlink ref="BB5" r:id="rId314" location="Weapons" tooltip="Starship (Power and Subsystems)" display="http://sto.gamepedia.com/Starship_%28Power_and_Subsystems%29 - Weapons"/>
    <hyperlink ref="AX5" r:id="rId315" tooltip="Console - Universal - Resonance Cascade Modulator" display="http://sto.gamepedia.com/Console_-_Universal_-_Resonance_Cascade_Modulator"/>
    <hyperlink ref="BO5" r:id="rId316" tooltip="Shield Array" display="http://sto.gamepedia.com/Shield_Array"/>
    <hyperlink ref="BP5" r:id="rId317" tooltip="Deflector Array" display="http://sto.gamepedia.com/Deflector_Array"/>
    <hyperlink ref="BQ5" r:id="rId318" tooltip="Impulse Engines" display="http://sto.gamepedia.com/Impulse_Engines"/>
    <hyperlink ref="BU5" r:id="rId319" tooltip="Phaser Beam Array" display="http://sto.gamepedia.com/Phaser_Beam_Array"/>
    <hyperlink ref="BT5" r:id="rId320" tooltip="Photon Torpedo Launcher" display="http://sto.gamepedia.com/Photon_Torpedo_Launcher"/>
    <hyperlink ref="BY5" r:id="rId321" tooltip="Phaser Beam Array" display="http://sto.gamepedia.com/Phaser_Beam_Array"/>
    <hyperlink ref="AU252:AV252" r:id="rId322" tooltip="Science Consoles" display="http://sto.gamepedia.com/Science_Consoles"/>
    <hyperlink ref="BB252" r:id="rId323" tooltip="Starship (Power and Subsystems)" display="http://sto.gamepedia.com/Starship_%28Power_and_Subsystems%29"/>
    <hyperlink ref="BO252" r:id="rId324" tooltip="Shield Array" display="http://sto.gamepedia.com/Shield_Array"/>
    <hyperlink ref="BP252" r:id="rId325" tooltip="Deflector Array" display="http://sto.gamepedia.com/Deflector_Array"/>
    <hyperlink ref="BQ252" r:id="rId326" tooltip="Impulse Engines" display="http://sto.gamepedia.com/Impulse_Engines"/>
    <hyperlink ref="BU252" r:id="rId327" tooltip="Retrofit Forward Phaser Bank" display="http://sto.gamepedia.com/Retrofit_Forward_Phaser_Bank"/>
    <hyperlink ref="BT252" r:id="rId328" tooltip="Photon Torpedo Launcher" display="http://sto.gamepedia.com/Photon_Torpedo_Launcher"/>
    <hyperlink ref="BY252" r:id="rId329" tooltip="Retrofit Aft Phaser Bank" display="http://sto.gamepedia.com/Retrofit_Aft_Phaser_Bank"/>
    <hyperlink ref="AU25:AV25" r:id="rId330" tooltip="Science Consoles" display="http://sto.gamepedia.com/Science_Consoles"/>
    <hyperlink ref="BB25" r:id="rId331" location="Auxiliary" tooltip="Starship (Power and Subsystems)" display="http://sto.gamepedia.com/Starship_%28Power_and_Subsystems%29 - Auxiliary"/>
    <hyperlink ref="AX25" r:id="rId332" tooltip="Console - Universal - Photonic Displacer" display="http://sto.gamepedia.com/Console_-_Universal_-_Photonic_Displacer"/>
    <hyperlink ref="BO25" r:id="rId333" tooltip="Shield Array" display="http://sto.gamepedia.com/Shield_Array"/>
    <hyperlink ref="BP25" r:id="rId334" tooltip="Deflector Array" display="http://sto.gamepedia.com/Deflector_Array"/>
    <hyperlink ref="BQ25" r:id="rId335" tooltip="Impulse Engines" display="http://sto.gamepedia.com/Impulse_Engines"/>
    <hyperlink ref="BU25" r:id="rId336" tooltip="Phaser Beam Array" display="http://sto.gamepedia.com/Phaser_Beam_Array"/>
    <hyperlink ref="BT25" r:id="rId337" tooltip="Photon Torpedo Launcher" display="http://sto.gamepedia.com/Photon_Torpedo_Launcher"/>
    <hyperlink ref="BY25" r:id="rId338" tooltip="Phaser Beam Array" display="http://sto.gamepedia.com/Phaser_Beam_Array"/>
    <hyperlink ref="BZ25" r:id="rId339" tooltip="Photon Torpedo Launcher" display="http://sto.gamepedia.com/Photon_Torpedo_Launcher"/>
    <hyperlink ref="AU24:AV24" r:id="rId340" tooltip="Science Consoles" display="http://sto.gamepedia.com/Science_Consoles"/>
    <hyperlink ref="BB24" r:id="rId341" location="Auxiliary" tooltip="Starship (Power and Subsystems)" display="http://sto.gamepedia.com/Starship_%28Power_and_Subsystems%29 - Auxiliary"/>
    <hyperlink ref="BO24" r:id="rId342" tooltip="Shield Array" display="http://sto.gamepedia.com/Shield_Array"/>
    <hyperlink ref="BP24" r:id="rId343" tooltip="Deflector Array" display="http://sto.gamepedia.com/Deflector_Array"/>
    <hyperlink ref="BQ24" r:id="rId344" tooltip="Impulse Engines" display="http://sto.gamepedia.com/Impulse_Engines"/>
    <hyperlink ref="BU24" r:id="rId345" tooltip="Phaser Beam Array" display="http://sto.gamepedia.com/Phaser_Beam_Array"/>
    <hyperlink ref="BT24" r:id="rId346" tooltip="Photon Torpedo Launcher" display="http://sto.gamepedia.com/Photon_Torpedo_Launcher"/>
    <hyperlink ref="BY24" r:id="rId347" tooltip="Phaser Beam Array" display="http://sto.gamepedia.com/Phaser_Beam_Array"/>
    <hyperlink ref="BZ24" r:id="rId348" tooltip="Photon Torpedo Launcher" display="http://sto.gamepedia.com/Photon_Torpedo_Launcher"/>
    <hyperlink ref="AU23:AV23" r:id="rId349" tooltip="Science Consoles" display="http://sto.gamepedia.com/Science_Consoles"/>
    <hyperlink ref="BB23" r:id="rId350" location="Weapons" tooltip="Starship (Power and Subsystems)" display="http://sto.gamepedia.com/Starship_%28Power_and_Subsystems%29 - Weapons"/>
    <hyperlink ref="AX23" r:id="rId351" tooltip="Console - Universal - Impulse Capacitance Cell" display="http://sto.gamepedia.com/Console_-_Universal_-_Impulse_Capacitance_Cell"/>
    <hyperlink ref="BO23" r:id="rId352" tooltip="Shield Array" display="http://sto.gamepedia.com/Shield_Array"/>
    <hyperlink ref="BP23" r:id="rId353" tooltip="Deflector Array" display="http://sto.gamepedia.com/Deflector_Array"/>
    <hyperlink ref="BQ23" r:id="rId354" tooltip="Impulse Engines" display="http://sto.gamepedia.com/Impulse_Engines"/>
    <hyperlink ref="BV23" r:id="rId355" tooltip="Phaser Beam Array" display="http://sto.gamepedia.com/Phaser_Beam_Array"/>
    <hyperlink ref="BT23" r:id="rId356" tooltip="Photon Torpedo Launcher" display="http://sto.gamepedia.com/Photon_Torpedo_Launcher"/>
    <hyperlink ref="BU23" r:id="rId357" tooltip="Phaser Dual Cannons" display="http://sto.gamepedia.com/Phaser_Dual_Cannons"/>
    <hyperlink ref="BY23" r:id="rId358" tooltip="Phaser Beam Array" display="http://sto.gamepedia.com/Phaser_Beam_Array"/>
    <hyperlink ref="AU22:AV22" r:id="rId359" tooltip="Science Consoles" display="http://sto.gamepedia.com/Science_Consoles"/>
    <hyperlink ref="BB22" r:id="rId360" location="Weapons" tooltip="Starship (Power and Subsystems)" display="http://sto.gamepedia.com/Starship_%28Power_and_Subsystems%29 - Weapons"/>
    <hyperlink ref="BO22" r:id="rId361" tooltip="Shield Array" display="http://sto.gamepedia.com/Shield_Array"/>
    <hyperlink ref="BP22" r:id="rId362" tooltip="Deflector Array" display="http://sto.gamepedia.com/Deflector_Array"/>
    <hyperlink ref="BQ22" r:id="rId363" tooltip="Impulse Engines" display="http://sto.gamepedia.com/Impulse_Engines"/>
    <hyperlink ref="BV22" r:id="rId364" tooltip="Phaser Beam Array" display="http://sto.gamepedia.com/Phaser_Beam_Array"/>
    <hyperlink ref="BT22" r:id="rId365" tooltip="Photon Torpedo Launcher" display="http://sto.gamepedia.com/Photon_Torpedo_Launcher"/>
    <hyperlink ref="BU22" r:id="rId366" tooltip="Phaser Dual Cannons" display="http://sto.gamepedia.com/Phaser_Dual_Cannons"/>
    <hyperlink ref="BY22" r:id="rId367" tooltip="Phaser Beam Array" display="http://sto.gamepedia.com/Phaser_Beam_Array"/>
    <hyperlink ref="AU21:AV21" r:id="rId368" tooltip="Science Consoles" display="http://sto.gamepedia.com/Science_Consoles"/>
    <hyperlink ref="BB21" r:id="rId369" tooltip="Starship (Power and Subsystems)" display="http://sto.gamepedia.com/Starship_%28Power_and_Subsystems%29"/>
    <hyperlink ref="AX21" r:id="rId370" tooltip="Console - Universal - Ionized Gas Sensor" display="http://sto.gamepedia.com/Console_-_Universal_-_Ionized_Gas_Sensor"/>
    <hyperlink ref="BO21" r:id="rId371" tooltip="Shield Array" display="http://sto.gamepedia.com/Shield_Array"/>
    <hyperlink ref="BP21" r:id="rId372" tooltip="Deflector Array" display="http://sto.gamepedia.com/Deflector_Array"/>
    <hyperlink ref="BQ21" r:id="rId373" tooltip="Impulse Engines" display="http://sto.gamepedia.com/Impulse_Engines"/>
    <hyperlink ref="BU21" r:id="rId374" tooltip="Phaser Beam Array" display="http://sto.gamepedia.com/Phaser_Beam_Array"/>
    <hyperlink ref="BT21" r:id="rId375" tooltip="Photon Torpedo Launcher" display="http://sto.gamepedia.com/Photon_Torpedo_Launcher"/>
    <hyperlink ref="BY21" r:id="rId376" tooltip="Phaser Beam Array" display="http://sto.gamepedia.com/Phaser_Beam_Array"/>
    <hyperlink ref="BZ21" r:id="rId377" tooltip="Photon Torpedo Launcher" display="http://sto.gamepedia.com/Photon_Torpedo_Launcher"/>
    <hyperlink ref="AU20:AV20" r:id="rId378" tooltip="Science Consoles" display="http://sto.gamepedia.com/Science_Consoles"/>
    <hyperlink ref="BB20" r:id="rId379" tooltip="Starship (Power and Subsystems)" display="http://sto.gamepedia.com/Starship_%28Power_and_Subsystems%29"/>
    <hyperlink ref="BO20" r:id="rId380" tooltip="Shield Array" display="http://sto.gamepedia.com/Shield_Array"/>
    <hyperlink ref="BP20" r:id="rId381" tooltip="Deflector Array" display="http://sto.gamepedia.com/Deflector_Array"/>
    <hyperlink ref="BQ20" r:id="rId382" tooltip="Impulse Engines" display="http://sto.gamepedia.com/Impulse_Engines"/>
    <hyperlink ref="BU20" r:id="rId383" tooltip="Phaser Beam Array" display="http://sto.gamepedia.com/Phaser_Beam_Array"/>
    <hyperlink ref="BT20" r:id="rId384" tooltip="Photon Torpedo Launcher" display="http://sto.gamepedia.com/Photon_Torpedo_Launcher"/>
    <hyperlink ref="BY20" r:id="rId385" tooltip="Phaser Beam Array" display="http://sto.gamepedia.com/Phaser_Beam_Array"/>
    <hyperlink ref="BZ20" r:id="rId386" tooltip="Photon Torpedo Launcher" display="http://sto.gamepedia.com/Photon_Torpedo_Launcher"/>
    <hyperlink ref="AU54:AV54" r:id="rId387" tooltip="Science Consoles" display="http://sto.gamepedia.com/Science_Consoles"/>
    <hyperlink ref="BB54" r:id="rId388" location="Auxiliary" tooltip="Starship (Power and Subsystems)" display="http://sto.gamepedia.com/Starship_%28Power_and_Subsystems%29 - Auxiliary"/>
    <hyperlink ref="BO54" r:id="rId389" tooltip="Shield Array" display="http://sto.gamepedia.com/Shield_Array"/>
    <hyperlink ref="BP54" r:id="rId390" tooltip="Deflector Array" display="http://sto.gamepedia.com/Deflector_Array"/>
    <hyperlink ref="BQ54" r:id="rId391" tooltip="Impulse Engines" display="http://sto.gamepedia.com/Impulse_Engines"/>
    <hyperlink ref="BV54" r:id="rId392" tooltip="Phaser Beam Array" display="http://sto.gamepedia.com/Phaser_Beam_Array"/>
    <hyperlink ref="BT54" r:id="rId393" tooltip="Phaser Beam Array" display="http://sto.gamepedia.com/Phaser_Beam_Array"/>
    <hyperlink ref="BU54" r:id="rId394" tooltip="Photon Torpedo Launcher" display="http://sto.gamepedia.com/Photon_Torpedo_Launcher"/>
    <hyperlink ref="BY54" r:id="rId395" tooltip="Phaser Beam Array" display="http://sto.gamepedia.com/Phaser_Beam_Array"/>
    <hyperlink ref="BZ54" r:id="rId396" tooltip="Photon Torpedo Launcher" display="http://sto.gamepedia.com/Photon_Torpedo_Launcher"/>
    <hyperlink ref="CA54" r:id="rId397" tooltip="Phaser Beam Array" display="http://sto.gamepedia.com/Phaser_Beam_Array"/>
    <hyperlink ref="AU53:AV53" r:id="rId398" tooltip="Science Consoles" display="http://sto.gamepedia.com/Science_Consoles"/>
    <hyperlink ref="BB53" r:id="rId399" location="Auxiliary" tooltip="Starship (Power and Subsystems)" display="http://sto.gamepedia.com/Starship_%28Power_and_Subsystems%29 - Auxiliary"/>
    <hyperlink ref="BO53" r:id="rId400" tooltip="Shield Array" display="http://sto.gamepedia.com/Shield_Array"/>
    <hyperlink ref="BP53" r:id="rId401" tooltip="Deflector Array" display="http://sto.gamepedia.com/Deflector_Array"/>
    <hyperlink ref="BQ53" r:id="rId402" tooltip="Impulse Engines" display="http://sto.gamepedia.com/Impulse_Engines"/>
    <hyperlink ref="BV53" r:id="rId403" tooltip="Phaser Beam Array" display="http://sto.gamepedia.com/Phaser_Beam_Array"/>
    <hyperlink ref="BT53" r:id="rId404" tooltip="Phaser Beam Array" display="http://sto.gamepedia.com/Phaser_Beam_Array"/>
    <hyperlink ref="BU53" r:id="rId405" tooltip="Photon Torpedo Launcher" display="http://sto.gamepedia.com/Photon_Torpedo_Launcher"/>
    <hyperlink ref="BY53" r:id="rId406" tooltip="Phaser Beam Array" display="http://sto.gamepedia.com/Phaser_Beam_Array"/>
    <hyperlink ref="BZ53" r:id="rId407" tooltip="Photon Torpedo Launcher" display="http://sto.gamepedia.com/Photon_Torpedo_Launcher"/>
    <hyperlink ref="CA53" r:id="rId408" tooltip="Phaser Beam Array" display="http://sto.gamepedia.com/Phaser_Beam_Array"/>
    <hyperlink ref="AU55:AV55" r:id="rId409" tooltip="Science Consoles" display="http://sto.gamepedia.com/Science_Consoles"/>
    <hyperlink ref="BB55" r:id="rId410" location="Auxiliary" tooltip="Starship (Power and Subsystems)" display="http://sto.gamepedia.com/Starship_%28Power_and_Subsystems%29 - Auxiliary"/>
    <hyperlink ref="BO55" r:id="rId411" tooltip="Shield Array" display="http://sto.gamepedia.com/Shield_Array"/>
    <hyperlink ref="BP55" r:id="rId412" tooltip="Deflector Array" display="http://sto.gamepedia.com/Deflector_Array"/>
    <hyperlink ref="BQ55" r:id="rId413" tooltip="Impulse Engines" display="http://sto.gamepedia.com/Impulse_Engines"/>
    <hyperlink ref="BV55" r:id="rId414" tooltip="Phaser Beam Array" display="http://sto.gamepedia.com/Phaser_Beam_Array"/>
    <hyperlink ref="BT55" r:id="rId415" tooltip="Phaser Beam Array" display="http://sto.gamepedia.com/Phaser_Beam_Array"/>
    <hyperlink ref="BU55" r:id="rId416" tooltip="Photon Torpedo Launcher" display="http://sto.gamepedia.com/Photon_Torpedo_Launcher"/>
    <hyperlink ref="BY55" r:id="rId417" tooltip="Phaser Beam Array" display="http://sto.gamepedia.com/Phaser_Beam_Array"/>
    <hyperlink ref="BZ55" r:id="rId418" tooltip="Photon Torpedo Launcher" display="http://sto.gamepedia.com/Photon_Torpedo_Launcher"/>
    <hyperlink ref="CA55" r:id="rId419" tooltip="Phaser Beam Array" display="http://sto.gamepedia.com/Phaser_Beam_Array"/>
    <hyperlink ref="AU52:AV52" r:id="rId420" tooltip="Science Consoles" display="http://sto.gamepedia.com/Science_Consoles"/>
    <hyperlink ref="BB52" r:id="rId421" location="Auxiliary" tooltip="Starship (Power and Subsystems)" display="http://sto.gamepedia.com/Starship_%28Power_and_Subsystems%29 - Auxiliary"/>
    <hyperlink ref="BO52" r:id="rId422" tooltip="Shield Array" display="http://sto.gamepedia.com/Shield_Array"/>
    <hyperlink ref="BP52" r:id="rId423" tooltip="Deflector Array" display="http://sto.gamepedia.com/Deflector_Array"/>
    <hyperlink ref="BQ52" r:id="rId424" tooltip="Impulse Engines" display="http://sto.gamepedia.com/Impulse_Engines"/>
    <hyperlink ref="BV52" r:id="rId425" tooltip="Phaser Beam Array" display="http://sto.gamepedia.com/Phaser_Beam_Array"/>
    <hyperlink ref="BT52" r:id="rId426" tooltip="Phaser Beam Array" display="http://sto.gamepedia.com/Phaser_Beam_Array"/>
    <hyperlink ref="BU52" r:id="rId427" tooltip="Photon Torpedo Launcher" display="http://sto.gamepedia.com/Photon_Torpedo_Launcher"/>
    <hyperlink ref="BY52" r:id="rId428" tooltip="Phaser Beam Array" display="http://sto.gamepedia.com/Phaser_Beam_Array"/>
    <hyperlink ref="BZ52" r:id="rId429" tooltip="Photon Torpedo Launcher" display="http://sto.gamepedia.com/Photon_Torpedo_Launcher"/>
    <hyperlink ref="CA52" r:id="rId430" tooltip="Phaser Beam Array" display="http://sto.gamepedia.com/Phaser_Beam_Array"/>
    <hyperlink ref="AU58:AV58" r:id="rId431" tooltip="Science Consoles" display="http://sto.gamepedia.com/Science_Consoles"/>
    <hyperlink ref="BB58" r:id="rId432" location="Auxiliary" tooltip="Starship (Power and Subsystems)" display="http://sto.gamepedia.com/Starship_%28Power_and_Subsystems%29 - Auxiliary"/>
    <hyperlink ref="BO58" r:id="rId433" tooltip="Shield Array" display="http://sto.gamepedia.com/Shield_Array"/>
    <hyperlink ref="BP58" r:id="rId434" tooltip="Deflector Array" display="http://sto.gamepedia.com/Deflector_Array"/>
    <hyperlink ref="BQ58" r:id="rId435" tooltip="Impulse Engines" display="http://sto.gamepedia.com/Impulse_Engines"/>
    <hyperlink ref="BV58" r:id="rId436" tooltip="Plasma Beam Array" display="http://sto.gamepedia.com/Plasma_Beam_Array"/>
    <hyperlink ref="BT58" r:id="rId437" tooltip="Plasma Beam Array" display="http://sto.gamepedia.com/Plasma_Beam_Array"/>
    <hyperlink ref="BU58" r:id="rId438" tooltip="Photon Torpedo Launcher" display="http://sto.gamepedia.com/Photon_Torpedo_Launcher"/>
    <hyperlink ref="BY58" r:id="rId439" tooltip="Plasma Beam Array" display="http://sto.gamepedia.com/Plasma_Beam_Array"/>
    <hyperlink ref="BZ58" r:id="rId440" tooltip="Photon Torpedo Launcher" display="http://sto.gamepedia.com/Photon_Torpedo_Launcher"/>
    <hyperlink ref="CA58" r:id="rId441" tooltip="Plasma Beam Array" display="http://sto.gamepedia.com/Plasma_Beam_Array"/>
    <hyperlink ref="AU60:AV60" r:id="rId442" tooltip="Science Consoles" display="http://sto.gamepedia.com/Science_Consoles"/>
    <hyperlink ref="BB60" r:id="rId443" location="Auxiliary" tooltip="Starship (Power and Subsystems)" display="http://sto.gamepedia.com/Starship_%28Power_and_Subsystems%29 - Auxiliary"/>
    <hyperlink ref="AX60" r:id="rId444" tooltip="Console - Universal - Tipler Cylinder" display="http://sto.gamepedia.com/Console_-_Universal_-_Tipler_Cylinder"/>
    <hyperlink ref="BO60" r:id="rId445" tooltip="Shield Array" display="http://sto.gamepedia.com/Shield_Array"/>
    <hyperlink ref="BP60" r:id="rId446" tooltip="Deflector Array" display="http://sto.gamepedia.com/Deflector_Array"/>
    <hyperlink ref="BQ60" r:id="rId447" tooltip="Impulse Engines" display="http://sto.gamepedia.com/Impulse_Engines"/>
    <hyperlink ref="BV60" r:id="rId448" tooltip="Antiproton Beam Array" display="http://sto.gamepedia.com/Antiproton_Beam_Array"/>
    <hyperlink ref="BT60" r:id="rId449" tooltip="Chroniton Torpedo Launcher" display="http://sto.gamepedia.com/Chroniton_Torpedo_Launcher"/>
    <hyperlink ref="BU60" r:id="rId450" tooltip="Antiproton Beam Array" display="http://sto.gamepedia.com/Antiproton_Beam_Array"/>
    <hyperlink ref="BY60" r:id="rId451" tooltip="Antiproton Beam Array" display="http://sto.gamepedia.com/Antiproton_Beam_Array"/>
    <hyperlink ref="BZ60" r:id="rId452" tooltip="Chroniton Torpedo Launcher" display="http://sto.gamepedia.com/Chroniton_Torpedo_Launcher"/>
    <hyperlink ref="CA60" r:id="rId453" tooltip="Antiproton Beam Array" display="http://sto.gamepedia.com/Antiproton_Beam_Array"/>
    <hyperlink ref="AU49:AV49" r:id="rId454" tooltip="Science Consoles" display="http://sto.gamepedia.com/Science_Consoles"/>
    <hyperlink ref="BB49" r:id="rId455" location="Weapons" tooltip="Starship (Power and Subsystems)" display="http://sto.gamepedia.com/Starship_%28Power_and_Subsystems%29 - Weapons"/>
    <hyperlink ref="BO49" r:id="rId456" tooltip="Shield Array" display="http://sto.gamepedia.com/Shield_Array"/>
    <hyperlink ref="BP49" r:id="rId457" tooltip="Deflector Array" display="http://sto.gamepedia.com/Deflector_Array"/>
    <hyperlink ref="BQ49" r:id="rId458" tooltip="Impulse Engines" display="http://sto.gamepedia.com/Impulse_Engines"/>
    <hyperlink ref="BW49" r:id="rId459" tooltip="Phaser Dual Cannons" display="http://sto.gamepedia.com/Phaser_Dual_Cannons"/>
    <hyperlink ref="BT49" r:id="rId460" tooltip="Phaser Beam Array" display="http://sto.gamepedia.com/Phaser_Beam_Array"/>
    <hyperlink ref="BU49" r:id="rId461" tooltip="Photon Torpedo Launcher" display="http://sto.gamepedia.com/Photon_Torpedo_Launcher"/>
    <hyperlink ref="BV49" r:id="rId462" tooltip="Phaser Beam Array" display="http://sto.gamepedia.com/Phaser_Beam_Array"/>
    <hyperlink ref="BY49" r:id="rId463" tooltip="Photon Torpedo Launcher" display="http://sto.gamepedia.com/Photon_Torpedo_Launcher"/>
    <hyperlink ref="BZ49" r:id="rId464" tooltip="Phaser Beam Array" display="http://sto.gamepedia.com/Phaser_Beam_Array"/>
    <hyperlink ref="CA49" r:id="rId465" tooltip="Photon Torpedo Launcher" display="http://sto.gamepedia.com/Photon_Torpedo_Launcher"/>
    <hyperlink ref="AU46:AV46" r:id="rId466" tooltip="Science Consoles" display="http://sto.gamepedia.com/Science_Consoles"/>
    <hyperlink ref="BB46" r:id="rId467" location="Weapons" tooltip="Starship (Power and Subsystems)" display="http://sto.gamepedia.com/Starship_%28Power_and_Subsystems%29 - Weapons"/>
    <hyperlink ref="BO46" r:id="rId468" tooltip="Shield Array" display="http://sto.gamepedia.com/Shield_Array"/>
    <hyperlink ref="BP46" r:id="rId469" tooltip="Deflector Array" display="http://sto.gamepedia.com/Deflector_Array"/>
    <hyperlink ref="BQ46" r:id="rId470" tooltip="Impulse Engines" display="http://sto.gamepedia.com/Impulse_Engines"/>
    <hyperlink ref="BW46" r:id="rId471" tooltip="Phaser Beam Array" display="http://sto.gamepedia.com/Phaser_Beam_Array"/>
    <hyperlink ref="BT46" r:id="rId472" tooltip="Photon Torpedo Launcher" display="http://sto.gamepedia.com/Photon_Torpedo_Launcher"/>
    <hyperlink ref="BU46" r:id="rId473" tooltip="Phaser Dual Cannons" display="http://sto.gamepedia.com/Phaser_Dual_Cannons"/>
    <hyperlink ref="BV46" r:id="rId474" tooltip="Phaser Dual Cannons" display="http://sto.gamepedia.com/Phaser_Dual_Cannons"/>
    <hyperlink ref="BY46" r:id="rId475" tooltip="Phaser Beam Array" display="http://sto.gamepedia.com/Phaser_Beam_Array"/>
    <hyperlink ref="BZ46" r:id="rId476" tooltip="Photon Torpedo Launcher" display="http://sto.gamepedia.com/Photon_Torpedo_Launcher"/>
    <hyperlink ref="CA46" r:id="rId477" tooltip="Photon Torpedo Launcher" display="http://sto.gamepedia.com/Photon_Torpedo_Launcher"/>
    <hyperlink ref="AU48:AV48" r:id="rId478" tooltip="Science Consoles" display="http://sto.gamepedia.com/Science_Consoles"/>
    <hyperlink ref="BB48" r:id="rId479" location="Weapons" tooltip="Starship (Power and Subsystems)" display="http://sto.gamepedia.com/Starship_%28Power_and_Subsystems%29 - Weapons"/>
    <hyperlink ref="BO48" r:id="rId480" tooltip="Shield Array" display="http://sto.gamepedia.com/Shield_Array"/>
    <hyperlink ref="BP48" r:id="rId481" tooltip="Deflector Array" display="http://sto.gamepedia.com/Deflector_Array"/>
    <hyperlink ref="BQ48" r:id="rId482" tooltip="Impulse Engines" display="http://sto.gamepedia.com/Impulse_Engines"/>
    <hyperlink ref="BW48" r:id="rId483" tooltip="Phaser Beam Array" display="http://sto.gamepedia.com/Phaser_Beam_Array"/>
    <hyperlink ref="BT48" r:id="rId484" tooltip="Photon Torpedo Launcher" display="http://sto.gamepedia.com/Photon_Torpedo_Launcher"/>
    <hyperlink ref="BU48" r:id="rId485" tooltip="Phaser Dual Cannons" display="http://sto.gamepedia.com/Phaser_Dual_Cannons"/>
    <hyperlink ref="BV48" r:id="rId486" tooltip="Phaser Dual Cannons" display="http://sto.gamepedia.com/Phaser_Dual_Cannons"/>
    <hyperlink ref="BY48" r:id="rId487" tooltip="Phaser Beam Array" display="http://sto.gamepedia.com/Phaser_Beam_Array"/>
    <hyperlink ref="BZ48" r:id="rId488" tooltip="Photon Torpedo Launcher" display="http://sto.gamepedia.com/Photon_Torpedo_Launcher"/>
    <hyperlink ref="CA48" r:id="rId489" tooltip="Photon Torpedo Launcher" display="http://sto.gamepedia.com/Photon_Torpedo_Launcher"/>
    <hyperlink ref="AU47:AV47" r:id="rId490" tooltip="Science Consoles" display="http://sto.gamepedia.com/Science_Consoles"/>
    <hyperlink ref="BB47" r:id="rId491" location="Weapons" tooltip="Starship (Power and Subsystems)" display="http://sto.gamepedia.com/Starship_%28Power_and_Subsystems%29 - Weapons"/>
    <hyperlink ref="BO47" r:id="rId492" tooltip="Shield Array" display="http://sto.gamepedia.com/Shield_Array"/>
    <hyperlink ref="BP47" r:id="rId493" tooltip="Deflector Array" display="http://sto.gamepedia.com/Deflector_Array"/>
    <hyperlink ref="BQ47" r:id="rId494" tooltip="Impulse Engines" display="http://sto.gamepedia.com/Impulse_Engines"/>
    <hyperlink ref="BW47" r:id="rId495" tooltip="Phaser Dual Cannons" display="http://sto.gamepedia.com/Phaser_Dual_Cannons"/>
    <hyperlink ref="BT47" r:id="rId496" tooltip="Phaser Dual Cannons" display="http://sto.gamepedia.com/Phaser_Dual_Cannons"/>
    <hyperlink ref="BU47" r:id="rId497" tooltip="Photon Torpedo Launcher" display="http://sto.gamepedia.com/Photon_Torpedo_Launcher"/>
    <hyperlink ref="BV47" r:id="rId498" tooltip="Phaser Beam Array" display="http://sto.gamepedia.com/Phaser_Beam_Array"/>
    <hyperlink ref="BY47" r:id="rId499" tooltip="Phaser Beam Array" display="http://sto.gamepedia.com/Phaser_Beam_Array"/>
    <hyperlink ref="BZ47" r:id="rId500" tooltip="Photon Torpedo Launcher" display="http://sto.gamepedia.com/Photon_Torpedo_Launcher"/>
    <hyperlink ref="CA47" r:id="rId501" tooltip="Photon Torpedo Launcher" display="http://sto.gamepedia.com/Photon_Torpedo_Launcher"/>
    <hyperlink ref="AU56:AV56" r:id="rId502" tooltip="Science Consoles" display="http://sto.gamepedia.com/Science_Consoles"/>
    <hyperlink ref="BB56" r:id="rId503" location="Auxiliary" tooltip="Starship (Power and Subsystems)" display="http://sto.gamepedia.com/Starship_%28Power_and_Subsystems%29 - Auxiliary"/>
    <hyperlink ref="AX56" r:id="rId504" tooltip="Console - Universal - Tachyon Detection Grid (page does not exist)" display="http://sto.gamepedia.com/index.php?title=Console_-_Universal_-_Tachyon_Detection_Grid&amp;action=edit&amp;redlink=1"/>
    <hyperlink ref="BO56" r:id="rId505" tooltip="Shield Array" display="http://sto.gamepedia.com/Shield_Array"/>
    <hyperlink ref="BP56" r:id="rId506" tooltip="Deflector Array" display="http://sto.gamepedia.com/Deflector_Array"/>
    <hyperlink ref="BQ56" r:id="rId507" tooltip="Impulse Engines" display="http://sto.gamepedia.com/Impulse_Engines"/>
    <hyperlink ref="BV56" r:id="rId508" tooltip="Phaser Beam Array" display="http://sto.gamepedia.com/Phaser_Beam_Array"/>
    <hyperlink ref="BT56" r:id="rId509" tooltip="Photon Torpedo Launcher" display="http://sto.gamepedia.com/Photon_Torpedo_Launcher"/>
    <hyperlink ref="BU56" r:id="rId510" tooltip="Phaser Beam Array" display="http://sto.gamepedia.com/Phaser_Beam_Array"/>
    <hyperlink ref="BY56" r:id="rId511" tooltip="Phaser Beam Array" display="http://sto.gamepedia.com/Phaser_Beam_Array"/>
    <hyperlink ref="BZ56" r:id="rId512" tooltip="Phaser Beam Array" display="http://sto.gamepedia.com/Phaser_Beam_Array"/>
    <hyperlink ref="CA56" r:id="rId513" tooltip="Photon Torpedo Launcher" display="http://sto.gamepedia.com/Photon_Torpedo_Launcher"/>
    <hyperlink ref="AU50:AV50" r:id="rId514" tooltip="Science Consoles" display="http://sto.gamepedia.com/Science_Consoles"/>
    <hyperlink ref="BB50" r:id="rId515" location="Weapons" tooltip="Starship (Power and Subsystems)" display="http://sto.gamepedia.com/Starship_%28Power_and_Subsystems%29 - Weapons"/>
    <hyperlink ref="BC50" r:id="rId516" location="Auxiliary" tooltip="Starship (Power and Subsystems)" display="http://sto.gamepedia.com/Starship_%28Power_and_Subsystems%29 - Auxiliary"/>
    <hyperlink ref="AX50" r:id="rId517" tooltip="Console – Universal – Manheim Device" display="http://sto.gamepedia.com/Console_%E2%80%93_Universal_%E2%80%93_Manheim_Device"/>
    <hyperlink ref="BO50" r:id="rId518" tooltip="Shield Array" display="http://sto.gamepedia.com/Shield_Array"/>
    <hyperlink ref="BP50" r:id="rId519" tooltip="Deflector Array" display="http://sto.gamepedia.com/Deflector_Array"/>
    <hyperlink ref="BQ50" r:id="rId520" tooltip="Impulse Engines" display="http://sto.gamepedia.com/Impulse_Engines"/>
    <hyperlink ref="BW50" r:id="rId521" tooltip="Antiproton Beam Array" display="http://sto.gamepedia.com/Antiproton_Beam_Array"/>
    <hyperlink ref="BT50" r:id="rId522" tooltip="Chroniton Torpedo Launcher" display="http://sto.gamepedia.com/Chroniton_Torpedo_Launcher"/>
    <hyperlink ref="BU50" r:id="rId523" tooltip="Dual Antiproton Beam Bank" display="http://sto.gamepedia.com/Dual_Antiproton_Beam_Bank"/>
    <hyperlink ref="BV50" r:id="rId524" tooltip="Antiproton Dual Cannons" display="http://sto.gamepedia.com/Antiproton_Dual_Cannons"/>
    <hyperlink ref="BY50" r:id="rId525" tooltip="Antiproton Beam Array" display="http://sto.gamepedia.com/Antiproton_Beam_Array"/>
    <hyperlink ref="BZ50" r:id="rId526" tooltip="Chroniton Torpedo Launcher" display="http://sto.gamepedia.com/Chroniton_Torpedo_Launcher"/>
    <hyperlink ref="CA50" r:id="rId527" tooltip="Antiproton Beam Array" display="http://sto.gamepedia.com/Antiproton_Beam_Array"/>
    <hyperlink ref="AU43:AV43" r:id="rId528" tooltip="Science Consoles" display="http://sto.gamepedia.com/Science_Consoles"/>
    <hyperlink ref="BB43" r:id="rId529" tooltip="Starship (Power and Subsystems)" display="http://sto.gamepedia.com/Starship_%28Power_and_Subsystems%29"/>
    <hyperlink ref="AX43" r:id="rId530" tooltip="Console - Universal - Advanced Transwarp Drive Coil" display="http://sto.gamepedia.com/Console_-_Universal_-_Advanced_Transwarp_Drive_Coil"/>
    <hyperlink ref="BO43" r:id="rId531" tooltip="Shield Array" display="http://sto.gamepedia.com/Shield_Array"/>
    <hyperlink ref="BP43" r:id="rId532" tooltip="Deflector Array" display="http://sto.gamepedia.com/Deflector_Array"/>
    <hyperlink ref="BQ43" r:id="rId533" tooltip="Impulse Engines" display="http://sto.gamepedia.com/Impulse_Engines"/>
    <hyperlink ref="BW43" r:id="rId534" tooltip="Phaser Beam Array" display="http://sto.gamepedia.com/Phaser_Beam_Array"/>
    <hyperlink ref="BT43" r:id="rId535" tooltip="Photon Torpedo Launcher" display="http://sto.gamepedia.com/Photon_Torpedo_Launcher"/>
    <hyperlink ref="BU43" r:id="rId536" tooltip="Phaser Beam Array" display="http://sto.gamepedia.com/Phaser_Beam_Array"/>
    <hyperlink ref="BV43" r:id="rId537" tooltip="Photon Torpedo Launcher" display="http://sto.gamepedia.com/Photon_Torpedo_Launcher"/>
    <hyperlink ref="BY43" r:id="rId538" tooltip="Phaser Beam Array" display="http://sto.gamepedia.com/Phaser_Beam_Array"/>
    <hyperlink ref="BZ43" r:id="rId539" tooltip="Photon Torpedo Launcher" display="http://sto.gamepedia.com/Photon_Torpedo_Launcher"/>
    <hyperlink ref="CA43" r:id="rId540" tooltip="Phaser Beam Array" display="http://sto.gamepedia.com/Phaser_Beam_Array"/>
    <hyperlink ref="CB43" r:id="rId541" tooltip="Photon Torpedo Launcher" display="http://sto.gamepedia.com/Photon_Torpedo_Launcher"/>
    <hyperlink ref="AU41:AV41" r:id="rId542" tooltip="Science Consoles" display="http://sto.gamepedia.com/Science_Consoles"/>
    <hyperlink ref="BB41" r:id="rId543" tooltip="Starship (Power and Subsystems)" display="http://sto.gamepedia.com/Starship_%28Power_and_Subsystems%29"/>
    <hyperlink ref="BO41" r:id="rId544" tooltip="Shield Array" display="http://sto.gamepedia.com/Shield_Array"/>
    <hyperlink ref="BP41" r:id="rId545" tooltip="Deflector Array" display="http://sto.gamepedia.com/Deflector_Array"/>
    <hyperlink ref="BQ41" r:id="rId546" tooltip="Impulse Engines" display="http://sto.gamepedia.com/Impulse_Engines"/>
    <hyperlink ref="BW41" r:id="rId547" tooltip="Phaser Beam Array" display="http://sto.gamepedia.com/Phaser_Beam_Array"/>
    <hyperlink ref="BT41" r:id="rId548" tooltip="Photon Torpedo Launcher" display="http://sto.gamepedia.com/Photon_Torpedo_Launcher"/>
    <hyperlink ref="BU41" r:id="rId549" tooltip="Phaser Beam Array" display="http://sto.gamepedia.com/Phaser_Beam_Array"/>
    <hyperlink ref="BV41" r:id="rId550" tooltip="Photon Torpedo Launcher" display="http://sto.gamepedia.com/Photon_Torpedo_Launcher"/>
    <hyperlink ref="BY41" r:id="rId551" tooltip="Phaser Beam Array" display="http://sto.gamepedia.com/Phaser_Beam_Array"/>
    <hyperlink ref="BZ41" r:id="rId552" tooltip="Photon Torpedo Launcher" display="http://sto.gamepedia.com/Photon_Torpedo_Launcher"/>
    <hyperlink ref="CA41" r:id="rId553" tooltip="Phaser Beam Array" display="http://sto.gamepedia.com/Phaser_Beam_Array"/>
    <hyperlink ref="CB41" r:id="rId554" tooltip="Photon Torpedo Launcher" display="http://sto.gamepedia.com/Photon_Torpedo_Launcher"/>
    <hyperlink ref="AU42:AV42" r:id="rId555" tooltip="Science Consoles" display="http://sto.gamepedia.com/Science_Consoles"/>
    <hyperlink ref="BB42" r:id="rId556" tooltip="Starship (Power and Subsystems)" display="http://sto.gamepedia.com/Starship_%28Power_and_Subsystems%29"/>
    <hyperlink ref="BO42" r:id="rId557" tooltip="Shield Array" display="http://sto.gamepedia.com/Shield_Array"/>
    <hyperlink ref="BP42" r:id="rId558" tooltip="Deflector Array" display="http://sto.gamepedia.com/Deflector_Array"/>
    <hyperlink ref="BQ42" r:id="rId559" tooltip="Impulse Engines" display="http://sto.gamepedia.com/Impulse_Engines"/>
    <hyperlink ref="BW42" r:id="rId560" tooltip="Phaser Beam Array" display="http://sto.gamepedia.com/Phaser_Beam_Array"/>
    <hyperlink ref="BT42" r:id="rId561" tooltip="Photon Torpedo Launcher" display="http://sto.gamepedia.com/Photon_Torpedo_Launcher"/>
    <hyperlink ref="BU42" r:id="rId562" tooltip="Phaser Beam Array" display="http://sto.gamepedia.com/Phaser_Beam_Array"/>
    <hyperlink ref="BV42" r:id="rId563" tooltip="Photon Torpedo Launcher" display="http://sto.gamepedia.com/Photon_Torpedo_Launcher"/>
    <hyperlink ref="BY42" r:id="rId564" tooltip="Phaser Beam Array" display="http://sto.gamepedia.com/Phaser_Beam_Array"/>
    <hyperlink ref="BZ42" r:id="rId565" tooltip="Photon Torpedo Launcher" display="http://sto.gamepedia.com/Photon_Torpedo_Launcher"/>
    <hyperlink ref="CA42" r:id="rId566" tooltip="Phaser Beam Array" display="http://sto.gamepedia.com/Phaser_Beam_Array"/>
    <hyperlink ref="CB42" r:id="rId567" tooltip="Photon Torpedo Launcher" display="http://sto.gamepedia.com/Photon_Torpedo_Launcher"/>
    <hyperlink ref="AU39:AV39" r:id="rId568" tooltip="Science Consoles" display="http://sto.gamepedia.com/Science_Consoles"/>
    <hyperlink ref="BB39" r:id="rId569" tooltip="Starship (Power and Subsystems)" display="http://sto.gamepedia.com/Starship_%28Power_and_Subsystems%29"/>
    <hyperlink ref="BO39" r:id="rId570" tooltip="Shield Array" display="http://sto.gamepedia.com/Shield_Array"/>
    <hyperlink ref="BP39" r:id="rId571" tooltip="Deflector Array" display="http://sto.gamepedia.com/Deflector_Array"/>
    <hyperlink ref="BQ39" r:id="rId572" tooltip="Impulse Engines" display="http://sto.gamepedia.com/Impulse_Engines"/>
    <hyperlink ref="BW39" r:id="rId573" tooltip="Phaser Beam Array" display="http://sto.gamepedia.com/Phaser_Beam_Array"/>
    <hyperlink ref="BT39" r:id="rId574" tooltip="Photon Torpedo Launcher" display="http://sto.gamepedia.com/Photon_Torpedo_Launcher"/>
    <hyperlink ref="BU39" r:id="rId575" tooltip="Phaser Beam Array" display="http://sto.gamepedia.com/Phaser_Beam_Array"/>
    <hyperlink ref="BV39" r:id="rId576" tooltip="Photon Torpedo Launcher" display="http://sto.gamepedia.com/Photon_Torpedo_Launcher"/>
    <hyperlink ref="BY39" r:id="rId577" tooltip="Phaser Beam Array" display="http://sto.gamepedia.com/Phaser_Beam_Array"/>
    <hyperlink ref="BZ39" r:id="rId578" tooltip="Photon Torpedo Launcher" display="http://sto.gamepedia.com/Photon_Torpedo_Launcher"/>
    <hyperlink ref="CA39" r:id="rId579" tooltip="Phaser Beam Array" display="http://sto.gamepedia.com/Phaser_Beam_Array"/>
    <hyperlink ref="CB39" r:id="rId580" tooltip="Photon Torpedo Launcher" display="http://sto.gamepedia.com/Photon_Torpedo_Launcher"/>
    <hyperlink ref="AU40:AV40" r:id="rId581" tooltip="Science Consoles" display="http://sto.gamepedia.com/Science_Consoles"/>
    <hyperlink ref="BB40" r:id="rId582" tooltip="Starship (Power and Subsystems)" display="http://sto.gamepedia.com/Starship_%28Power_and_Subsystems%29"/>
    <hyperlink ref="BO40" r:id="rId583" tooltip="Shield Array" display="http://sto.gamepedia.com/Shield_Array"/>
    <hyperlink ref="BP40" r:id="rId584" tooltip="Deflector Array" display="http://sto.gamepedia.com/Deflector_Array"/>
    <hyperlink ref="BQ40" r:id="rId585" tooltip="Impulse Engines" display="http://sto.gamepedia.com/Impulse_Engines"/>
    <hyperlink ref="BW40" r:id="rId586" tooltip="Phaser Beam Array" display="http://sto.gamepedia.com/Phaser_Beam_Array"/>
    <hyperlink ref="BT40" r:id="rId587" tooltip="Photon Torpedo Launcher" display="http://sto.gamepedia.com/Photon_Torpedo_Launcher"/>
    <hyperlink ref="BU40" r:id="rId588" tooltip="Phaser Beam Array" display="http://sto.gamepedia.com/Phaser_Beam_Array"/>
    <hyperlink ref="BV40" r:id="rId589" tooltip="Photon Torpedo Launcher" display="http://sto.gamepedia.com/Photon_Torpedo_Launcher"/>
    <hyperlink ref="BY40" r:id="rId590" tooltip="Phaser Beam Array" display="http://sto.gamepedia.com/Phaser_Beam_Array"/>
    <hyperlink ref="BZ40" r:id="rId591" tooltip="Photon Torpedo Launcher" display="http://sto.gamepedia.com/Photon_Torpedo_Launcher"/>
    <hyperlink ref="CA40" r:id="rId592" tooltip="Phaser Beam Array" display="http://sto.gamepedia.com/Phaser_Beam_Array"/>
    <hyperlink ref="CB40" r:id="rId593" tooltip="Photon Torpedo Launcher" display="http://sto.gamepedia.com/Photon_Torpedo_Launcher"/>
    <hyperlink ref="AU45:AV45" r:id="rId594" tooltip="Science Consoles" display="http://sto.gamepedia.com/Science_Consoles"/>
    <hyperlink ref="BB45" r:id="rId595" tooltip="Starship (Power and Subsystems)" display="http://sto.gamepedia.com/Starship_%28Power_and_Subsystems%29"/>
    <hyperlink ref="BO45" r:id="rId596" tooltip="Shield Array" display="http://sto.gamepedia.com/Shield_Array"/>
    <hyperlink ref="BP45" r:id="rId597" tooltip="Deflector Array" display="http://sto.gamepedia.com/Deflector_Array"/>
    <hyperlink ref="BQ45" r:id="rId598" tooltip="Impulse Engines" display="http://sto.gamepedia.com/Impulse_Engines"/>
    <hyperlink ref="BW45" r:id="rId599" tooltip="Phaser Beam Array" display="http://sto.gamepedia.com/Phaser_Beam_Array"/>
    <hyperlink ref="BT45" r:id="rId600" tooltip="Photon Torpedo Launcher" display="http://sto.gamepedia.com/Photon_Torpedo_Launcher"/>
    <hyperlink ref="BU45" r:id="rId601" tooltip="Phaser Beam Array" display="http://sto.gamepedia.com/Phaser_Beam_Array"/>
    <hyperlink ref="BV45" r:id="rId602" tooltip="Photon Torpedo Launcher" display="http://sto.gamepedia.com/Photon_Torpedo_Launcher"/>
    <hyperlink ref="BY45" r:id="rId603" tooltip="Phaser Beam Array" display="http://sto.gamepedia.com/Phaser_Beam_Array"/>
    <hyperlink ref="BZ45" r:id="rId604" tooltip="Photon Torpedo Launcher" display="http://sto.gamepedia.com/Photon_Torpedo_Launcher"/>
    <hyperlink ref="CA45" r:id="rId605" tooltip="Phaser Beam Array" display="http://sto.gamepedia.com/Phaser_Beam_Array"/>
    <hyperlink ref="CB45" r:id="rId606" tooltip="Photon Torpedo Launcher" display="http://sto.gamepedia.com/Photon_Torpedo_Launcher"/>
    <hyperlink ref="AU128:AV128" r:id="rId607" tooltip="Science Consoles" display="http://sto.gamepedia.com/Science_Consoles"/>
    <hyperlink ref="BB128" r:id="rId608" location="Weapons" tooltip="Starship (Power and Subsystems)" display="http://sto.gamepedia.com/Starship_%28Power_and_Subsystems%29 - Weapons"/>
    <hyperlink ref="BO128" r:id="rId609" tooltip="Shield Array" display="http://sto.gamepedia.com/Shield_Array"/>
    <hyperlink ref="BP128" r:id="rId610" tooltip="Deflector Array" display="http://sto.gamepedia.com/Deflector_Array"/>
    <hyperlink ref="BQ128" r:id="rId611" tooltip="Impulse Engines" display="http://sto.gamepedia.com/Impulse_Engines"/>
    <hyperlink ref="BW128" r:id="rId612" tooltip="Phaser Dual Cannons" display="http://sto.gamepedia.com/Phaser_Dual_Cannons"/>
    <hyperlink ref="BT128" r:id="rId613" tooltip="Phaser Beam Array" display="http://sto.gamepedia.com/Phaser_Beam_Array"/>
    <hyperlink ref="BU128" r:id="rId614" tooltip="Photon Torpedo Launcher" display="http://sto.gamepedia.com/Photon_Torpedo_Launcher"/>
    <hyperlink ref="BV128" r:id="rId615" tooltip="Phaser Dual Cannons" display="http://sto.gamepedia.com/Phaser_Dual_Cannons"/>
    <hyperlink ref="BY128" r:id="rId616" tooltip="Photon Torpedo Launcher" display="http://sto.gamepedia.com/Photon_Torpedo_Launcher"/>
    <hyperlink ref="BZ128" r:id="rId617" tooltip="Phaser Beam Array" display="http://sto.gamepedia.com/Phaser_Beam_Array"/>
    <hyperlink ref="AU142:AV142" r:id="rId618" tooltip="Science Consoles" display="http://sto.gamepedia.com/Science_Consoles"/>
    <hyperlink ref="BB142" r:id="rId619" location="Auxiliary" tooltip="Starship (Power and Subsystems)" display="http://sto.gamepedia.com/Starship_%28Power_and_Subsystems%29 - Auxiliary"/>
    <hyperlink ref="BO142" r:id="rId620" tooltip="Shield Array" display="http://sto.gamepedia.com/Shield_Array"/>
    <hyperlink ref="BP142" r:id="rId621" tooltip="Deflector Array" display="http://sto.gamepedia.com/Deflector_Array"/>
    <hyperlink ref="BQ142" r:id="rId622" tooltip="Impulse Engines" display="http://sto.gamepedia.com/Impulse_Engines"/>
    <hyperlink ref="AU135:AV135" r:id="rId623" tooltip="Science Consoles" display="http://sto.gamepedia.com/Science_Consoles"/>
    <hyperlink ref="BB135" r:id="rId624" location="Auxiliary" tooltip="Starship (Power and Subsystems)" display="http://sto.gamepedia.com/Starship_%28Power_and_Subsystems%29 - Auxiliary"/>
    <hyperlink ref="BO135" r:id="rId625" tooltip="Shield Array" display="http://sto.gamepedia.com/Shield_Array"/>
    <hyperlink ref="BP135" r:id="rId626" tooltip="Deflector Array" display="http://sto.gamepedia.com/Deflector_Array"/>
    <hyperlink ref="BQ135" r:id="rId627" tooltip="Impulse Engines" display="http://sto.gamepedia.com/Impulse_Engines"/>
    <hyperlink ref="AU129:AV129" r:id="rId628" tooltip="Science Consoles" display="http://sto.gamepedia.com/Science_Consoles"/>
    <hyperlink ref="BB129" r:id="rId629" location="Weapons" tooltip="Starship (Power and Subsystems)" display="http://sto.gamepedia.com/Starship_%28Power_and_Subsystems%29 - Weapons"/>
    <hyperlink ref="BO129" r:id="rId630" tooltip="Shield Array" display="http://sto.gamepedia.com/Shield_Array"/>
    <hyperlink ref="BP129" r:id="rId631" tooltip="Deflector Array" display="http://sto.gamepedia.com/Deflector_Array"/>
    <hyperlink ref="BQ129" r:id="rId632" tooltip="Impulse Engines" display="http://sto.gamepedia.com/Impulse_Engines"/>
    <hyperlink ref="BW129" r:id="rId633" tooltip="Phaser Dual Cannons" display="http://sto.gamepedia.com/Phaser_Dual_Cannons"/>
    <hyperlink ref="BT129" r:id="rId634" tooltip="Phaser Beam Array" display="http://sto.gamepedia.com/Phaser_Beam_Array"/>
    <hyperlink ref="BU129" r:id="rId635" tooltip="Photon Torpedo Launcher" display="http://sto.gamepedia.com/Photon_Torpedo_Launcher"/>
    <hyperlink ref="BV129" r:id="rId636" tooltip="Phaser Dual Cannons" display="http://sto.gamepedia.com/Phaser_Dual_Cannons"/>
    <hyperlink ref="BY129" r:id="rId637" tooltip="Photon Torpedo Launcher" display="http://sto.gamepedia.com/Photon_Torpedo_Launcher"/>
    <hyperlink ref="BZ129" r:id="rId638" tooltip="Phaser Beam Array" display="http://sto.gamepedia.com/Phaser_Beam_Array"/>
    <hyperlink ref="AU92:AV92" r:id="rId639" tooltip="Science Consoles" display="http://sto.gamepedia.com/Science_Consoles"/>
    <hyperlink ref="BB92" r:id="rId640" location="Auxiliary" tooltip="Starship (Power and Subsystems)" display="http://sto.gamepedia.com/Starship_%28Power_and_Subsystems%29 - Auxiliary"/>
    <hyperlink ref="AX92" r:id="rId641" tooltip="Console - Universal - Ablative Generator" display="http://sto.gamepedia.com/Console_-_Universal_-_Ablative_Generator"/>
    <hyperlink ref="BO92" r:id="rId642" tooltip="Shield Array" display="http://sto.gamepedia.com/Shield_Array"/>
    <hyperlink ref="BP92" r:id="rId643" tooltip="Deflector Array" display="http://sto.gamepedia.com/Deflector_Array"/>
    <hyperlink ref="BQ92" r:id="rId644" tooltip="Impulse Engines" display="http://sto.gamepedia.com/Impulse_Engines"/>
    <hyperlink ref="BV92" r:id="rId645" tooltip="Phaser Beam Array" display="http://sto.gamepedia.com/Phaser_Beam_Array"/>
    <hyperlink ref="BT92" r:id="rId646" tooltip="Photon Torpedo Launcher" display="http://sto.gamepedia.com/Photon_Torpedo_Launcher"/>
    <hyperlink ref="BU92" r:id="rId647" tooltip="Phaser Beam Array" display="http://sto.gamepedia.com/Phaser_Beam_Array"/>
    <hyperlink ref="BY92" r:id="rId648" tooltip="Phaser Beam Array" display="http://sto.gamepedia.com/Phaser_Beam_Array"/>
    <hyperlink ref="BZ92" r:id="rId649" tooltip="Phaser Beam Array" display="http://sto.gamepedia.com/Phaser_Beam_Array"/>
    <hyperlink ref="CA92" r:id="rId650" tooltip="Photon Torpedo Launcher" display="http://sto.gamepedia.com/Photon_Torpedo_Launcher"/>
    <hyperlink ref="AU143:AV143" r:id="rId651" tooltip="Science Consoles" display="http://sto.gamepedia.com/Science_Consoles"/>
    <hyperlink ref="BB143" r:id="rId652" location="Auxiliary" tooltip="Starship (Power and Subsystems)" display="http://sto.gamepedia.com/Starship_%28Power_and_Subsystems%29 - Auxiliary"/>
    <hyperlink ref="BO143" r:id="rId653" tooltip="Shield Array" display="http://sto.gamepedia.com/Shield_Array"/>
    <hyperlink ref="BP143" r:id="rId654" tooltip="Deflector Array" display="http://sto.gamepedia.com/Deflector_Array"/>
    <hyperlink ref="BQ143" r:id="rId655" tooltip="Impulse Engines" display="http://sto.gamepedia.com/Impulse_Engines"/>
    <hyperlink ref="AU121:AV121" r:id="rId656" tooltip="Science Consoles" display="http://sto.gamepedia.com/Science_Consoles"/>
    <hyperlink ref="BB121" r:id="rId657" location="Weapons" tooltip="Starship (Power and Subsystems)" display="http://sto.gamepedia.com/Starship_%28Power_and_Subsystems%29 - Weapons"/>
    <hyperlink ref="BO121" r:id="rId658" tooltip="Shield Array" display="http://sto.gamepedia.com/Shield_Array"/>
    <hyperlink ref="BP121" r:id="rId659" tooltip="Deflector Array" display="http://sto.gamepedia.com/Deflector_Array"/>
    <hyperlink ref="BQ121" r:id="rId660" tooltip="Impulse Engines" display="http://sto.gamepedia.com/Impulse_Engines"/>
    <hyperlink ref="AU100:AV100" r:id="rId661" tooltip="Science Consoles" display="http://sto.gamepedia.com/Science_Consoles"/>
    <hyperlink ref="BB100" r:id="rId662" location="Weapons" tooltip="Starship (Power and Subsystems)" display="http://sto.gamepedia.com/Starship_%28Power_and_Subsystems%29 - Weapons"/>
    <hyperlink ref="BC100" r:id="rId663" location="Auxiliary" tooltip="Starship (Power and Subsystems)" display="http://sto.gamepedia.com/Starship_%28Power_and_Subsystems%29 - Auxiliary"/>
    <hyperlink ref="AX100" r:id="rId664" tooltip="Console - Universal - Quantum Field Focus Controller" display="http://sto.gamepedia.com/Console_-_Universal_-_Quantum_Field_Focus_Controller"/>
    <hyperlink ref="BH100" r:id="rId665" tooltip="Hangar - Danube Runabouts" display="http://sto.gamepedia.com/Hangar_-_Danube_Runabouts"/>
    <hyperlink ref="BO100" r:id="rId666" tooltip="Shield Array" display="http://sto.gamepedia.com/Shield_Array"/>
    <hyperlink ref="BP100" r:id="rId667" tooltip="Deflector Array" display="http://sto.gamepedia.com/Deflector_Array"/>
    <hyperlink ref="BQ100" r:id="rId668" tooltip="Impulse Engines" display="http://sto.gamepedia.com/Impulse_Engines"/>
    <hyperlink ref="BV100" r:id="rId669" tooltip="Aux Phaser Dual Heavy Cannons (page does not exist)" display="http://sto.gamepedia.com/index.php?title=Aux_Phaser_Dual_Heavy_Cannons&amp;action=edit&amp;redlink=1"/>
    <hyperlink ref="BT100" r:id="rId670" tooltip="Phaser Beam Array" display="http://sto.gamepedia.com/Phaser_Beam_Array"/>
    <hyperlink ref="BU100" r:id="rId671" tooltip="Photon Torpedo Launcher" display="http://sto.gamepedia.com/Photon_Torpedo_Launcher"/>
    <hyperlink ref="BY100" r:id="rId672" tooltip="Phaser Beam Array" display="http://sto.gamepedia.com/Phaser_Beam_Array"/>
    <hyperlink ref="BZ100" r:id="rId673" tooltip="Photon Torpedo Launcher" display="http://sto.gamepedia.com/Photon_Torpedo_Launcher"/>
    <hyperlink ref="CA100" r:id="rId674" tooltip="Phaser Beam Array" display="http://sto.gamepedia.com/Phaser_Beam_Array"/>
    <hyperlink ref="AU96:AV96" r:id="rId675" tooltip="Science Consoles" display="http://sto.gamepedia.com/Science_Consoles"/>
    <hyperlink ref="BB96" r:id="rId676" location="Shields" tooltip="Starship (Power and Subsystems)" display="http://sto.gamepedia.com/Starship_%28Power_and_Subsystems%29 - Shields"/>
    <hyperlink ref="BC96" r:id="rId677" location="Auxiliary" tooltip="Starship (Power and Subsystems)" display="http://sto.gamepedia.com/Starship_%28Power_and_Subsystems%29 - Auxiliary"/>
    <hyperlink ref="AX96" r:id="rId678" tooltip="Console - Universal - Multidimensional Wave-Function Analysis Module" display="http://sto.gamepedia.com/Console_-_Universal_-_Multidimensional_Wave-Function_Analysis_Module"/>
    <hyperlink ref="BH96" r:id="rId679" tooltip="Hangar - Danube Runabouts" display="http://sto.gamepedia.com/Hangar_-_Danube_Runabouts"/>
    <hyperlink ref="BO96" r:id="rId680" tooltip="Shield Array" display="http://sto.gamepedia.com/Shield_Array"/>
    <hyperlink ref="BP96" r:id="rId681" tooltip="Deflector Array" display="http://sto.gamepedia.com/Deflector_Array"/>
    <hyperlink ref="BQ96" r:id="rId682" tooltip="Impulse Engines" display="http://sto.gamepedia.com/Impulse_Engines"/>
    <hyperlink ref="BV96" r:id="rId683" tooltip="Aux Phaser Dual Heavy Cannons (page does not exist)" display="http://sto.gamepedia.com/index.php?title=Aux_Phaser_Dual_Heavy_Cannons&amp;action=edit&amp;redlink=1"/>
    <hyperlink ref="BT96" r:id="rId684" tooltip="Phaser Beam Array" display="http://sto.gamepedia.com/Phaser_Beam_Array"/>
    <hyperlink ref="BU96" r:id="rId685" tooltip="Photon Torpedo Launcher" display="http://sto.gamepedia.com/Photon_Torpedo_Launcher"/>
    <hyperlink ref="BY96" r:id="rId686" tooltip="Phaser Beam Array" display="http://sto.gamepedia.com/Phaser_Beam_Array"/>
    <hyperlink ref="BZ96" r:id="rId687" tooltip="Photon Torpedo Launcher" display="http://sto.gamepedia.com/Photon_Torpedo_Launcher"/>
    <hyperlink ref="CA96" r:id="rId688" tooltip="Phaser Beam Array" display="http://sto.gamepedia.com/Phaser_Beam_Array"/>
    <hyperlink ref="AU98:AV98" r:id="rId689" tooltip="Science Consoles" display="http://sto.gamepedia.com/Science_Consoles"/>
    <hyperlink ref="BB98" r:id="rId690" location="Auxiliary" tooltip="Starship (Power and Subsystems)" display="http://sto.gamepedia.com/Starship_%28Power_and_Subsystems%29 - Auxiliary"/>
    <hyperlink ref="AX98" r:id="rId691" tooltip="Console - Universal - Sympathetic Fermion Transceiver" display="http://sto.gamepedia.com/Console_-_Universal_-_Sympathetic_Fermion_Transceiver"/>
    <hyperlink ref="BH98" r:id="rId692" tooltip="Hangar - Danube Runabouts" display="http://sto.gamepedia.com/Hangar_-_Danube_Runabouts"/>
    <hyperlink ref="BO98" r:id="rId693" tooltip="Shield Array" display="http://sto.gamepedia.com/Shield_Array"/>
    <hyperlink ref="BP98" r:id="rId694" tooltip="Deflector Array" display="http://sto.gamepedia.com/Deflector_Array"/>
    <hyperlink ref="BQ98" r:id="rId695" tooltip="Impulse Engines" display="http://sto.gamepedia.com/Impulse_Engines"/>
    <hyperlink ref="BV98" r:id="rId696" tooltip="Aux Phaser Dual Heavy Cannons (page does not exist)" display="http://sto.gamepedia.com/index.php?title=Aux_Phaser_Dual_Heavy_Cannons&amp;action=edit&amp;redlink=1"/>
    <hyperlink ref="BT98" r:id="rId697" tooltip="Phaser Beam Array" display="http://sto.gamepedia.com/Phaser_Beam_Array"/>
    <hyperlink ref="BU98" r:id="rId698" tooltip="Photon Torpedo Launcher" display="http://sto.gamepedia.com/Photon_Torpedo_Launcher"/>
    <hyperlink ref="BY98" r:id="rId699" tooltip="Phaser Beam Array" display="http://sto.gamepedia.com/Phaser_Beam_Array"/>
    <hyperlink ref="BZ98" r:id="rId700" tooltip="Photon Torpedo Launcher" display="http://sto.gamepedia.com/Photon_Torpedo_Launcher"/>
    <hyperlink ref="CA98" r:id="rId701" tooltip="Phaser Beam Array" display="http://sto.gamepedia.com/Phaser_Beam_Array"/>
    <hyperlink ref="AU136:AV136" r:id="rId702" tooltip="Science Consoles" display="http://sto.gamepedia.com/Science_Consoles"/>
    <hyperlink ref="BB136" r:id="rId703" location="Auxiliary" tooltip="Starship (Power and Subsystems)" display="http://sto.gamepedia.com/Starship_%28Power_and_Subsystems%29 - Auxiliary"/>
    <hyperlink ref="BO136" r:id="rId704" tooltip="Shield Array" display="http://sto.gamepedia.com/Shield_Array"/>
    <hyperlink ref="BP136" r:id="rId705" tooltip="Deflector Array" display="http://sto.gamepedia.com/Deflector_Array"/>
    <hyperlink ref="BQ136" r:id="rId706" tooltip="Impulse Engines" display="http://sto.gamepedia.com/Impulse_Engines"/>
    <hyperlink ref="AU140:AV140" r:id="rId707" tooltip="Science Consoles" display="http://sto.gamepedia.com/Science_Consoles"/>
    <hyperlink ref="BB140" r:id="rId708" location="Auxiliary" tooltip="Starship (Power and Subsystems)" display="http://sto.gamepedia.com/Starship_%28Power_and_Subsystems%29 - Auxiliary"/>
    <hyperlink ref="BO140" r:id="rId709" tooltip="Shield Array" display="http://sto.gamepedia.com/Shield_Array"/>
    <hyperlink ref="BP140" r:id="rId710" tooltip="Deflector Array" display="http://sto.gamepedia.com/Deflector_Array"/>
    <hyperlink ref="BQ140" r:id="rId711" tooltip="Impulse Engines" display="http://sto.gamepedia.com/Impulse_Engines"/>
    <hyperlink ref="BV140" r:id="rId712" tooltip="Phaser Beam Array" display="http://sto.gamepedia.com/Phaser_Beam_Array"/>
    <hyperlink ref="BT140" r:id="rId713" tooltip="Phaser Beam Array" display="http://sto.gamepedia.com/Phaser_Beam_Array"/>
    <hyperlink ref="BU140" r:id="rId714" tooltip="Photon Torpedo Launcher" display="http://sto.gamepedia.com/Photon_Torpedo_Launcher"/>
    <hyperlink ref="BY140" r:id="rId715" tooltip="Phaser Beam Array" display="http://sto.gamepedia.com/Phaser_Beam_Array"/>
    <hyperlink ref="BZ140" r:id="rId716" tooltip="Photon Torpedo Launcher" display="http://sto.gamepedia.com/Photon_Torpedo_Launcher"/>
    <hyperlink ref="CA140" r:id="rId717" tooltip="Phaser Beam Array" display="http://sto.gamepedia.com/Phaser_Beam_Array"/>
    <hyperlink ref="AU147:AV147" r:id="rId718" tooltip="Science Consoles" display="http://sto.gamepedia.com/Science_Consoles"/>
    <hyperlink ref="BB147" r:id="rId719" location="Auxiliary" tooltip="Starship (Power and Subsystems)" display="http://sto.gamepedia.com/Starship_%28Power_and_Subsystems%29 - Auxiliary"/>
    <hyperlink ref="BO147" r:id="rId720" tooltip="Shield Array" display="http://sto.gamepedia.com/Shield_Array"/>
    <hyperlink ref="BP147" r:id="rId721" tooltip="Deflector Array" display="http://sto.gamepedia.com/Deflector_Array"/>
    <hyperlink ref="BQ147" r:id="rId722" tooltip="Impulse Engines" display="http://sto.gamepedia.com/Impulse_Engines"/>
    <hyperlink ref="BV147" r:id="rId723" tooltip="Phaser Beam Array" display="http://sto.gamepedia.com/Phaser_Beam_Array"/>
    <hyperlink ref="BT147" r:id="rId724" tooltip="Photon Torpedo Launcher" display="http://sto.gamepedia.com/Photon_Torpedo_Launcher"/>
    <hyperlink ref="BU147" r:id="rId725" tooltip="Phaser Beam Array" display="http://sto.gamepedia.com/Phaser_Beam_Array"/>
    <hyperlink ref="BY147" r:id="rId726" tooltip="Phaser Beam Array" display="http://sto.gamepedia.com/Phaser_Beam_Array"/>
    <hyperlink ref="BZ147" r:id="rId727" tooltip="Phaser Beam Array" display="http://sto.gamepedia.com/Phaser_Beam_Array"/>
    <hyperlink ref="CA147" r:id="rId728" tooltip="Photon Torpedo Launcher" display="http://sto.gamepedia.com/Photon_Torpedo_Launcher"/>
    <hyperlink ref="AU76:AV76" r:id="rId729" tooltip="Science Consoles" display="http://sto.gamepedia.com/Science_Consoles"/>
    <hyperlink ref="BB76" r:id="rId730" location="Weapons" tooltip="Starship (Power and Subsystems)" display="http://sto.gamepedia.com/Starship_%28Power_and_Subsystems%29 - Weapons"/>
    <hyperlink ref="AX76" r:id="rId731" tooltip="Console - Universal - Cloaking Device" display="http://sto.gamepedia.com/Console_-_Universal_-_Cloaking_Device"/>
    <hyperlink ref="BO76" r:id="rId732" tooltip="Shield Array" display="http://sto.gamepedia.com/Shield_Array"/>
    <hyperlink ref="BP76" r:id="rId733" tooltip="Deflector Array" display="http://sto.gamepedia.com/Deflector_Array"/>
    <hyperlink ref="BQ76" r:id="rId734" tooltip="Impulse Engines" display="http://sto.gamepedia.com/Impulse_Engines"/>
    <hyperlink ref="BW76" r:id="rId735" tooltip="Phaser Beam Array" display="http://sto.gamepedia.com/Phaser_Beam_Array"/>
    <hyperlink ref="BT76" r:id="rId736" tooltip="Photon Torpedo Launcher" display="http://sto.gamepedia.com/Photon_Torpedo_Launcher"/>
    <hyperlink ref="BU76" r:id="rId737" tooltip="Phaser Dual Cannons" display="http://sto.gamepedia.com/Phaser_Dual_Cannons"/>
    <hyperlink ref="BV76" r:id="rId738" tooltip="Phaser Dual Cannons" display="http://sto.gamepedia.com/Phaser_Dual_Cannons"/>
    <hyperlink ref="BY76" r:id="rId739" tooltip="Phaser Beam Array" display="http://sto.gamepedia.com/Phaser_Beam_Array"/>
    <hyperlink ref="BZ76" r:id="rId740" tooltip="Photon Torpedo Launcher" display="http://sto.gamepedia.com/Photon_Torpedo_Launcher"/>
    <hyperlink ref="CA76" r:id="rId741" tooltip="Photon Torpedo Launcher" display="http://sto.gamepedia.com/Photon_Torpedo_Launcher"/>
    <hyperlink ref="AU122:AV122" r:id="rId742" tooltip="Science Consoles" display="http://sto.gamepedia.com/Science_Consoles"/>
    <hyperlink ref="BB122" r:id="rId743" location="Weapons" tooltip="Starship (Power and Subsystems)" display="http://sto.gamepedia.com/Starship_%28Power_and_Subsystems%29 - Weapons"/>
    <hyperlink ref="BO122" r:id="rId744" tooltip="Shield Array" display="http://sto.gamepedia.com/Shield_Array"/>
    <hyperlink ref="BP122" r:id="rId745" tooltip="Deflector Array" display="http://sto.gamepedia.com/Deflector_Array"/>
    <hyperlink ref="BQ122" r:id="rId746" tooltip="Impulse Engines" display="http://sto.gamepedia.com/Impulse_Engines"/>
    <hyperlink ref="AU78:AV78" r:id="rId747" tooltip="Science Consoles" display="http://sto.gamepedia.com/Science_Consoles"/>
    <hyperlink ref="BB78" r:id="rId748" location="Weapons" tooltip="Starship (Power and Subsystems)" display="http://sto.gamepedia.com/Starship_%28Power_and_Subsystems%29 - Weapons"/>
    <hyperlink ref="AX78" r:id="rId749" tooltip="Console - Universal - Multi-Vector Assault Module" display="http://sto.gamepedia.com/Console_-_Universal_-_Multi-Vector_Assault_Module"/>
    <hyperlink ref="BO78" r:id="rId750" tooltip="Shield Array" display="http://sto.gamepedia.com/Shield_Array"/>
    <hyperlink ref="BP78" r:id="rId751" tooltip="Deflector Array" display="http://sto.gamepedia.com/Deflector_Array"/>
    <hyperlink ref="BQ78" r:id="rId752" tooltip="Impulse Engines" display="http://sto.gamepedia.com/Impulse_Engines"/>
    <hyperlink ref="BW78" r:id="rId753" tooltip="Phaser Beam Array" display="http://sto.gamepedia.com/Phaser_Beam_Array"/>
    <hyperlink ref="BT78" r:id="rId754" tooltip="Photon Torpedo Launcher" display="http://sto.gamepedia.com/Photon_Torpedo_Launcher"/>
    <hyperlink ref="BU78" r:id="rId755" tooltip="Phaser Dual Cannons" display="http://sto.gamepedia.com/Phaser_Dual_Cannons"/>
    <hyperlink ref="BV78" r:id="rId756" tooltip="Phaser Dual Cannons" display="http://sto.gamepedia.com/Phaser_Dual_Cannons"/>
    <hyperlink ref="BY78" r:id="rId757" tooltip="Phaser Beam Array" display="http://sto.gamepedia.com/Phaser_Beam_Array"/>
    <hyperlink ref="BZ78" r:id="rId758" tooltip="Photon Torpedo Launcher" display="http://sto.gamepedia.com/Photon_Torpedo_Launcher"/>
    <hyperlink ref="CA78" r:id="rId759" tooltip="Photon Torpedo Launcher" display="http://sto.gamepedia.com/Photon_Torpedo_Launcher"/>
    <hyperlink ref="AU138:AV138" r:id="rId760" tooltip="Science Consoles" display="http://sto.gamepedia.com/Science_Consoles"/>
    <hyperlink ref="BB138" r:id="rId761" location="Auxiliary" tooltip="Starship (Power and Subsystems)" display="http://sto.gamepedia.com/Starship_%28Power_and_Subsystems%29 - Auxiliary"/>
    <hyperlink ref="BO138" r:id="rId762" tooltip="Shield Array" display="http://sto.gamepedia.com/Shield_Array"/>
    <hyperlink ref="BP138" r:id="rId763" tooltip="Deflector Array" display="http://sto.gamepedia.com/Deflector_Array"/>
    <hyperlink ref="BQ138" r:id="rId764" tooltip="Impulse Engines" display="http://sto.gamepedia.com/Impulse_Engines"/>
    <hyperlink ref="BV138" r:id="rId765" tooltip="Phaser Beam Array" display="http://sto.gamepedia.com/Phaser_Beam_Array"/>
    <hyperlink ref="BT138" r:id="rId766" tooltip="Phaser Beam Array" display="http://sto.gamepedia.com/Phaser_Beam_Array"/>
    <hyperlink ref="BU138" r:id="rId767" tooltip="Photon Torpedo Launcher" display="http://sto.gamepedia.com/Photon_Torpedo_Launcher"/>
    <hyperlink ref="BY138" r:id="rId768" tooltip="Phaser Beam Array" display="http://sto.gamepedia.com/Phaser_Beam_Array"/>
    <hyperlink ref="BZ138" r:id="rId769" tooltip="Photon Torpedo Launcher" display="http://sto.gamepedia.com/Photon_Torpedo_Launcher"/>
    <hyperlink ref="CA138" r:id="rId770" tooltip="Phaser Beam Array" display="http://sto.gamepedia.com/Phaser_Beam_Array"/>
    <hyperlink ref="AU86:AV86" r:id="rId771" tooltip="Science Consoles" display="http://sto.gamepedia.com/Science_Consoles"/>
    <hyperlink ref="BB86" r:id="rId772" location="Weapons" tooltip="Starship (Power and Subsystems)" display="http://sto.gamepedia.com/Starship_%28Power_and_Subsystems%29 - Weapons"/>
    <hyperlink ref="AX86" r:id="rId773" tooltip="Console - Universal - Phaser Dispersal Array" display="http://sto.gamepedia.com/Console_-_Universal_-_Phaser_Dispersal_Array"/>
    <hyperlink ref="BO86" r:id="rId774" tooltip="Shield Array" display="http://sto.gamepedia.com/Shield_Array"/>
    <hyperlink ref="BP86" r:id="rId775" tooltip="Deflector Array" display="http://sto.gamepedia.com/Deflector_Array"/>
    <hyperlink ref="BQ86" r:id="rId776" tooltip="Impulse Engines" display="http://sto.gamepedia.com/Impulse_Engines"/>
    <hyperlink ref="BT86" r:id="rId777" tooltip="Kumari Phaser Wing Cannons" display="http://sto.gamepedia.com/Kumari_Phaser_Wing_Cannons"/>
    <hyperlink ref="BU86" r:id="rId778" tooltip="Andorian Phaser Dual Heavy Cannons (page does not exist)" display="http://sto.gamepedia.com/index.php?title=Andorian_Phaser_Dual_Heavy_Cannons&amp;action=edit&amp;redlink=1"/>
    <hyperlink ref="BV86" r:id="rId779" tooltip="Quantum Torpedo Launcher" display="http://sto.gamepedia.com/Quantum_Torpedo_Launcher"/>
    <hyperlink ref="BW86" r:id="rId780" tooltip="Andorian Dual Phaser Beam Bank (page does not exist)" display="http://sto.gamepedia.com/index.php?title=Andorian_Dual_Phaser_Beam_Bank&amp;action=edit&amp;redlink=1"/>
    <hyperlink ref="BX86" r:id="rId781" tooltip="Andorian Phaser Dual Cannons (page does not exist)" display="http://sto.gamepedia.com/index.php?title=Andorian_Phaser_Dual_Cannons&amp;action=edit&amp;redlink=1"/>
    <hyperlink ref="BY86" r:id="rId782" tooltip="Andorian Phaser Turret (page does not exist)" display="http://sto.gamepedia.com/index.php?title=Andorian_Phaser_Turret&amp;action=edit&amp;redlink=1"/>
    <hyperlink ref="BZ86" r:id="rId783" tooltip="Quantum Torpedo Launcher" display="http://sto.gamepedia.com/Quantum_Torpedo_Launcher"/>
    <hyperlink ref="AU80:AV80" r:id="rId784" tooltip="Science Consoles" display="http://sto.gamepedia.com/Science_Consoles"/>
    <hyperlink ref="BB80" r:id="rId785" location="Weapons" tooltip="Starship (Power and Subsystems)" display="http://sto.gamepedia.com/Starship_%28Power_and_Subsystems%29 - Weapons"/>
    <hyperlink ref="AX80" r:id="rId786" tooltip="Console - Universal - Torpedo Point Defense System" display="http://sto.gamepedia.com/Console_-_Universal_-_Torpedo_Point_Defense_System"/>
    <hyperlink ref="BH80" r:id="rId787" tooltip="Hangar - Peregrine Fighters" display="http://sto.gamepedia.com/Hangar_-_Peregrine_Fighters"/>
    <hyperlink ref="BO80" r:id="rId788" tooltip="Shield Array" display="http://sto.gamepedia.com/Shield_Array"/>
    <hyperlink ref="BP80" r:id="rId789" tooltip="Deflector Array" display="http://sto.gamepedia.com/Deflector_Array"/>
    <hyperlink ref="BQ80" r:id="rId790" tooltip="Impulse Engines" display="http://sto.gamepedia.com/Impulse_Engines"/>
    <hyperlink ref="BX80" r:id="rId791" tooltip="Phaser Beam Array" display="http://sto.gamepedia.com/Phaser_Beam_Array"/>
    <hyperlink ref="BU80" r:id="rId792" tooltip="Photon Torpedo Launcher" display="http://sto.gamepedia.com/Photon_Torpedo_Launcher"/>
    <hyperlink ref="BV80" r:id="rId793" tooltip="Phaser Dual Cannons" display="http://sto.gamepedia.com/Phaser_Dual_Cannons"/>
    <hyperlink ref="BW80" r:id="rId794" tooltip="Phaser Dual Cannons" display="http://sto.gamepedia.com/Phaser_Dual_Cannons"/>
    <hyperlink ref="BY80" r:id="rId795" tooltip="Phaser Beam Array" display="http://sto.gamepedia.com/Phaser_Beam_Array"/>
    <hyperlink ref="BZ80" r:id="rId796" tooltip="Photon Torpedo Launcher" display="http://sto.gamepedia.com/Photon_Torpedo_Launcher"/>
    <hyperlink ref="CA80" r:id="rId797" tooltip="Photon Torpedo Launcher" display="http://sto.gamepedia.com/Photon_Torpedo_Launcher"/>
    <hyperlink ref="AU90:AV90" r:id="rId798" tooltip="Science Consoles" display="http://sto.gamepedia.com/Science_Consoles"/>
    <hyperlink ref="BB90" r:id="rId799" location="Weapons" tooltip="Starship (Power and Subsystems)" display="http://sto.gamepedia.com/Starship_%28Power_and_Subsystems%29 - Weapons"/>
    <hyperlink ref="AX90" r:id="rId800" tooltip="Console - Universal - Tachyon Induction Relay" display="http://sto.gamepedia.com/Console_-_Universal_-_Tachyon_Induction_Relay"/>
    <hyperlink ref="BO90" r:id="rId801" tooltip="Shield Array" display="http://sto.gamepedia.com/Shield_Array"/>
    <hyperlink ref="BP90" r:id="rId802" tooltip="Deflector Array" display="http://sto.gamepedia.com/Deflector_Array"/>
    <hyperlink ref="BQ90" r:id="rId803" tooltip="Impulse Engines" display="http://sto.gamepedia.com/Impulse_Engines"/>
    <hyperlink ref="BT90" r:id="rId804" tooltip="Kumari Phaser Wing Cannons" display="http://sto.gamepedia.com/Kumari_Phaser_Wing_Cannons"/>
    <hyperlink ref="BU90" r:id="rId805" tooltip="Andorian Phaser Dual Heavy Cannons (page does not exist)" display="http://sto.gamepedia.com/index.php?title=Andorian_Phaser_Dual_Heavy_Cannons&amp;action=edit&amp;redlink=1"/>
    <hyperlink ref="BV90" r:id="rId806" tooltip="Quantum Torpedo Launcher" display="http://sto.gamepedia.com/Quantum_Torpedo_Launcher"/>
    <hyperlink ref="BW90" r:id="rId807" tooltip="Andorian Dual Phaser Beam Bank (page does not exist)" display="http://sto.gamepedia.com/index.php?title=Andorian_Dual_Phaser_Beam_Bank&amp;action=edit&amp;redlink=1"/>
    <hyperlink ref="BX90" r:id="rId808" tooltip="Andorian Phaser Dual Cannons (page does not exist)" display="http://sto.gamepedia.com/index.php?title=Andorian_Phaser_Dual_Cannons&amp;action=edit&amp;redlink=1"/>
    <hyperlink ref="BY90" r:id="rId809" tooltip="Andorian Phaser Turret (page does not exist)" display="http://sto.gamepedia.com/index.php?title=Andorian_Phaser_Turret&amp;action=edit&amp;redlink=1"/>
    <hyperlink ref="BZ90" r:id="rId810" tooltip="Quantum Torpedo Launcher" display="http://sto.gamepedia.com/Quantum_Torpedo_Launcher"/>
    <hyperlink ref="AU88:AV88" r:id="rId811" tooltip="Science Consoles" display="http://sto.gamepedia.com/Science_Consoles"/>
    <hyperlink ref="BB88" r:id="rId812" location="Weapons" tooltip="Starship (Power and Subsystems)" display="http://sto.gamepedia.com/Starship_%28Power_and_Subsystems%29 - Weapons"/>
    <hyperlink ref="AX88" r:id="rId813" tooltip="Console - Universal - Wing Cannon Platforms" display="http://sto.gamepedia.com/Console_-_Universal_-_Wing_Cannon_Platforms"/>
    <hyperlink ref="BO88" r:id="rId814" tooltip="Shield Array" display="http://sto.gamepedia.com/Shield_Array"/>
    <hyperlink ref="BP88" r:id="rId815" tooltip="Deflector Array" display="http://sto.gamepedia.com/Deflector_Array"/>
    <hyperlink ref="BQ88" r:id="rId816" tooltip="Impulse Engines" display="http://sto.gamepedia.com/Impulse_Engines"/>
    <hyperlink ref="BT88" r:id="rId817" tooltip="Kumari Phaser Wing Cannons" display="http://sto.gamepedia.com/Kumari_Phaser_Wing_Cannons"/>
    <hyperlink ref="BU88" r:id="rId818" tooltip="Andorian Phaser Dual Heavy Cannons (page does not exist)" display="http://sto.gamepedia.com/index.php?title=Andorian_Phaser_Dual_Heavy_Cannons&amp;action=edit&amp;redlink=1"/>
    <hyperlink ref="BV88" r:id="rId819" tooltip="Quantum Torpedo Launcher" display="http://sto.gamepedia.com/Quantum_Torpedo_Launcher"/>
    <hyperlink ref="BW88" r:id="rId820" tooltip="Andorian Dual Phaser Beam Bank (page does not exist)" display="http://sto.gamepedia.com/index.php?title=Andorian_Dual_Phaser_Beam_Bank&amp;action=edit&amp;redlink=1"/>
    <hyperlink ref="BX88" r:id="rId821" tooltip="Andorian Phaser Dual Cannons (page does not exist)" display="http://sto.gamepedia.com/index.php?title=Andorian_Phaser_Dual_Cannons&amp;action=edit&amp;redlink=1"/>
    <hyperlink ref="BY88" r:id="rId822" tooltip="Andorian Phaser Turret (page does not exist)" display="http://sto.gamepedia.com/index.php?title=Andorian_Phaser_Turret&amp;action=edit&amp;redlink=1"/>
    <hyperlink ref="BZ88" r:id="rId823" tooltip="Quantum Torpedo Launcher" display="http://sto.gamepedia.com/Quantum_Torpedo_Launcher"/>
    <hyperlink ref="AU124:AV124" r:id="rId824" tooltip="Science Consoles" display="http://sto.gamepedia.com/Science_Consoles"/>
    <hyperlink ref="BB124" r:id="rId825" location="Weapons" tooltip="Starship (Power and Subsystems)" display="http://sto.gamepedia.com/Starship_%28Power_and_Subsystems%29 - Weapons"/>
    <hyperlink ref="BO124" r:id="rId826" tooltip="Shield Array" display="http://sto.gamepedia.com/Shield_Array"/>
    <hyperlink ref="BP124" r:id="rId827" tooltip="Deflector Array" display="http://sto.gamepedia.com/Deflector_Array"/>
    <hyperlink ref="BQ124" r:id="rId828" tooltip="Impulse Engines" display="http://sto.gamepedia.com/Impulse_Engines"/>
    <hyperlink ref="BT124" r:id="rId829" tooltip="Phaser Beam Array" display="http://sto.gamepedia.com/Phaser_Beam_Array"/>
    <hyperlink ref="BU124" r:id="rId830" tooltip="Photon Torpedo Launcher" display="http://sto.gamepedia.com/Photon_Torpedo_Launcher"/>
    <hyperlink ref="BV124" r:id="rId831" tooltip="Phaser Dual Cannons" display="http://sto.gamepedia.com/Phaser_Dual_Cannons"/>
    <hyperlink ref="BW124" r:id="rId832" tooltip="Phaser Dual Cannons" display="http://sto.gamepedia.com/Phaser_Dual_Cannons"/>
    <hyperlink ref="BY124" r:id="rId833" tooltip="Phaser Beam Array" display="http://sto.gamepedia.com/Phaser_Beam_Array"/>
    <hyperlink ref="BZ124" r:id="rId834" tooltip="Photon Torpedo Launcher" display="http://sto.gamepedia.com/Photon_Torpedo_Launcher"/>
    <hyperlink ref="CA124" r:id="rId835" tooltip="Photon Torpedo Launcher" display="http://sto.gamepedia.com/Photon_Torpedo_Launcher"/>
    <hyperlink ref="AU126:AV126" r:id="rId836" tooltip="Science Consoles" display="http://sto.gamepedia.com/Science_Consoles"/>
    <hyperlink ref="BB126" r:id="rId837" location="Weapons" tooltip="Starship (Power and Subsystems)" display="http://sto.gamepedia.com/Starship_%28Power_and_Subsystems%29 - Weapons"/>
    <hyperlink ref="BO126" r:id="rId838" tooltip="Shield Array" display="http://sto.gamepedia.com/Shield_Array"/>
    <hyperlink ref="BP126" r:id="rId839" tooltip="Deflector Array" display="http://sto.gamepedia.com/Deflector_Array"/>
    <hyperlink ref="BQ126" r:id="rId840" tooltip="Impulse Engines" display="http://sto.gamepedia.com/Impulse_Engines"/>
    <hyperlink ref="BT126" r:id="rId841" tooltip="Phaser Beam Array" display="http://sto.gamepedia.com/Phaser_Beam_Array"/>
    <hyperlink ref="BU126" r:id="rId842" tooltip="Photon Torpedo Launcher" display="http://sto.gamepedia.com/Photon_Torpedo_Launcher"/>
    <hyperlink ref="BV126" r:id="rId843" tooltip="Phaser Dual Cannons" display="http://sto.gamepedia.com/Phaser_Dual_Cannons"/>
    <hyperlink ref="BW126" r:id="rId844" tooltip="Phaser Dual Cannons" display="http://sto.gamepedia.com/Phaser_Dual_Cannons"/>
    <hyperlink ref="BY126" r:id="rId845" tooltip="Phaser Beam Array" display="http://sto.gamepedia.com/Phaser_Beam_Array"/>
    <hyperlink ref="BZ126" r:id="rId846" tooltip="Photon Torpedo Launcher" display="http://sto.gamepedia.com/Photon_Torpedo_Launcher"/>
    <hyperlink ref="CA126" r:id="rId847" tooltip="Photon Torpedo Launcher" display="http://sto.gamepedia.com/Photon_Torpedo_Launcher"/>
    <hyperlink ref="AU118:AV118" r:id="rId848" tooltip="Science Consoles" display="http://sto.gamepedia.com/Science_Consoles"/>
    <hyperlink ref="BB118" r:id="rId849" location="Weapons" tooltip="Starship (Power and Subsystems)" display="http://sto.gamepedia.com/Starship_%28Power_and_Subsystems%29 - Weapons"/>
    <hyperlink ref="BO118" r:id="rId850" tooltip="Shield Array" display="http://sto.gamepedia.com/Shield_Array"/>
    <hyperlink ref="BP118" r:id="rId851" tooltip="Deflector Array" display="http://sto.gamepedia.com/Deflector_Array"/>
    <hyperlink ref="BQ118" r:id="rId852" tooltip="Impulse Engines" display="http://sto.gamepedia.com/Impulse_Engines"/>
    <hyperlink ref="BT118" r:id="rId853" tooltip="Phaser Beam Array" display="http://sto.gamepedia.com/Phaser_Beam_Array"/>
    <hyperlink ref="BU118" r:id="rId854" tooltip="Photon Torpedo Launcher" display="http://sto.gamepedia.com/Photon_Torpedo_Launcher"/>
    <hyperlink ref="BV118" r:id="rId855" tooltip="Phaser Dual Cannons" display="http://sto.gamepedia.com/Phaser_Dual_Cannons"/>
    <hyperlink ref="BW118" r:id="rId856" tooltip="Phaser Dual Cannons" display="http://sto.gamepedia.com/Phaser_Dual_Cannons"/>
    <hyperlink ref="BY118" r:id="rId857" tooltip="Phaser Beam Array" display="http://sto.gamepedia.com/Phaser_Beam_Array"/>
    <hyperlink ref="BZ118" r:id="rId858" tooltip="Photon Torpedo Launcher" display="http://sto.gamepedia.com/Photon_Torpedo_Launcher"/>
    <hyperlink ref="CA118" r:id="rId859" tooltip="Photon Torpedo Launcher" display="http://sto.gamepedia.com/Photon_Torpedo_Launcher"/>
    <hyperlink ref="AU82:AV82" r:id="rId860" tooltip="Science Consoles" display="http://sto.gamepedia.com/Science_Consoles"/>
    <hyperlink ref="BB82" r:id="rId861" location="Weapons" tooltip="Starship (Power and Subsystems)" display="http://sto.gamepedia.com/Starship_%28Power_and_Subsystems%29 - Weapons"/>
    <hyperlink ref="AX82" r:id="rId862" tooltip="Console - Universal - Dynamic Tactical System" display="http://sto.gamepedia.com/Console_-_Universal_-_Dynamic_Tactical_System"/>
    <hyperlink ref="BO82" r:id="rId863" tooltip="Shield Array" display="http://sto.gamepedia.com/Shield_Array"/>
    <hyperlink ref="BP82" r:id="rId864" tooltip="Deflector Array" display="http://sto.gamepedia.com/Deflector_Array"/>
    <hyperlink ref="BQ82" r:id="rId865" tooltip="Impulse Engines" display="http://sto.gamepedia.com/Impulse_Engines"/>
    <hyperlink ref="BT82" r:id="rId866" tooltip="Phaser Dual Cannons" display="http://sto.gamepedia.com/Phaser_Dual_Cannons"/>
    <hyperlink ref="BU82" r:id="rId867" tooltip="Phaser Beam Array" display="http://sto.gamepedia.com/Phaser_Beam_Array"/>
    <hyperlink ref="BV82" r:id="rId868" tooltip="Photon Torpedo Launcher" display="http://sto.gamepedia.com/Photon_Torpedo_Launcher"/>
    <hyperlink ref="BW82" r:id="rId869" tooltip="Dual Phaser Beam Bank" display="http://sto.gamepedia.com/Dual_Phaser_Beam_Bank"/>
    <hyperlink ref="BY82" r:id="rId870" tooltip="Photon Torpedo Launcher" display="http://sto.gamepedia.com/Photon_Torpedo_Launcher"/>
    <hyperlink ref="BZ82" r:id="rId871" tooltip="Photon Torpedo Launcher" display="http://sto.gamepedia.com/Photon_Torpedo_Launcher"/>
    <hyperlink ref="CA82" r:id="rId872" tooltip="Phaser Beam Array" display="http://sto.gamepedia.com/Phaser_Beam_Array"/>
    <hyperlink ref="AU84:AV84" r:id="rId873" tooltip="Science Consoles" display="http://sto.gamepedia.com/Science_Consoles"/>
    <hyperlink ref="BB84" r:id="rId874" location="Weapons" tooltip="Starship (Power and Subsystems)" display="http://sto.gamepedia.com/Starship_%28Power_and_Subsystems%29 - Weapons"/>
    <hyperlink ref="BO84" r:id="rId875" tooltip="Shield Array" display="http://sto.gamepedia.com/Shield_Array"/>
    <hyperlink ref="BP84" r:id="rId876" tooltip="Deflector Array" display="http://sto.gamepedia.com/Deflector_Array"/>
    <hyperlink ref="BQ84" r:id="rId877" tooltip="Impulse Engines" display="http://sto.gamepedia.com/Impulse_Engines"/>
    <hyperlink ref="BT84" r:id="rId878" tooltip="Phaser Beam Array" display="http://sto.gamepedia.com/Phaser_Beam_Array"/>
    <hyperlink ref="BU84" r:id="rId879" tooltip="Photon Torpedo Launcher" display="http://sto.gamepedia.com/Photon_Torpedo_Launcher"/>
    <hyperlink ref="BV84" r:id="rId880" tooltip="Phaser Dual Cannons" display="http://sto.gamepedia.com/Phaser_Dual_Cannons"/>
    <hyperlink ref="BW84" r:id="rId881" tooltip="Phaser Dual Cannons" display="http://sto.gamepedia.com/Phaser_Dual_Cannons"/>
    <hyperlink ref="BY84" r:id="rId882" tooltip="Phaser Beam Array" display="http://sto.gamepedia.com/Phaser_Beam_Array"/>
    <hyperlink ref="BZ84" r:id="rId883" tooltip="Photon Torpedo Launcher" display="http://sto.gamepedia.com/Photon_Torpedo_Launcher"/>
    <hyperlink ref="CA84" r:id="rId884" tooltip="Photon Torpedo Launcher" display="http://sto.gamepedia.com/Photon_Torpedo_Launcher"/>
    <hyperlink ref="AU145:AV145" r:id="rId885" tooltip="Science Consoles" display="http://sto.gamepedia.com/Science_Consoles"/>
    <hyperlink ref="BB145" r:id="rId886" location="Auxiliary" tooltip="Starship (Power and Subsystems)" display="http://sto.gamepedia.com/Starship_%28Power_and_Subsystems%29 - Auxiliary"/>
    <hyperlink ref="BO145" r:id="rId887" tooltip="Shield Array" display="http://sto.gamepedia.com/Shield_Array"/>
    <hyperlink ref="BP145" r:id="rId888" tooltip="Deflector Array" display="http://sto.gamepedia.com/Deflector_Array"/>
    <hyperlink ref="BQ145" r:id="rId889" tooltip="Impulse Engines" display="http://sto.gamepedia.com/Impulse_Engines"/>
    <hyperlink ref="BT145" r:id="rId890" tooltip="Phaser Beam Array" display="http://sto.gamepedia.com/Phaser_Beam_Array"/>
    <hyperlink ref="BU145" r:id="rId891" tooltip="Photon Torpedo Launcher" display="http://sto.gamepedia.com/Photon_Torpedo_Launcher"/>
    <hyperlink ref="BV145" r:id="rId892" tooltip="Phaser Beam Array" display="http://sto.gamepedia.com/Phaser_Beam_Array"/>
    <hyperlink ref="AU131:AV131" r:id="rId893" tooltip="Science Consoles" display="http://sto.gamepedia.com/Science_Consoles"/>
    <hyperlink ref="BB131" r:id="rId894" location="Weapons" tooltip="Starship (Power and Subsystems)" display="http://sto.gamepedia.com/Starship_%28Power_and_Subsystems%29 - Weapons"/>
    <hyperlink ref="BH131" r:id="rId895" tooltip="Hangar - Peregrine Fighters" display="http://sto.gamepedia.com/Hangar_-_Peregrine_Fighters"/>
    <hyperlink ref="BO131" r:id="rId896" tooltip="Shield Array" display="http://sto.gamepedia.com/Shield_Array"/>
    <hyperlink ref="BP131" r:id="rId897" tooltip="Deflector Array" display="http://sto.gamepedia.com/Deflector_Array"/>
    <hyperlink ref="BQ131" r:id="rId898" tooltip="Impulse Engines" display="http://sto.gamepedia.com/Impulse_Engines"/>
    <hyperlink ref="BT131" r:id="rId899" tooltip="Phaser Beam Array" display="http://sto.gamepedia.com/Phaser_Beam_Array"/>
    <hyperlink ref="BU131" r:id="rId900" tooltip="Photon Torpedo Launcher" display="http://sto.gamepedia.com/Photon_Torpedo_Launcher"/>
    <hyperlink ref="BV131" r:id="rId901" tooltip="Phaser Dual Cannons" display="http://sto.gamepedia.com/Phaser_Dual_Cannons"/>
    <hyperlink ref="BW131" r:id="rId902" tooltip="Phaser Dual Cannons" display="http://sto.gamepedia.com/Phaser_Dual_Cannons"/>
    <hyperlink ref="AU102:AV102" r:id="rId903" tooltip="Science Consoles" display="http://sto.gamepedia.com/Science_Consoles"/>
    <hyperlink ref="BB102" r:id="rId904" tooltip="Starship (Power and Subsystems)" display="http://sto.gamepedia.com/Starship_%28Power_and_Subsystems%29"/>
    <hyperlink ref="BO102" r:id="rId905" tooltip="Shield Array" display="http://sto.gamepedia.com/Shield_Array"/>
    <hyperlink ref="BP102" r:id="rId906" tooltip="Deflector Array" display="http://sto.gamepedia.com/Deflector_Array"/>
    <hyperlink ref="BQ102" r:id="rId907" tooltip="Impulse Engines" display="http://sto.gamepedia.com/Impulse_Engines"/>
    <hyperlink ref="AU66:AV66" r:id="rId908" tooltip="Science Consoles" display="http://sto.gamepedia.com/Science_Consoles"/>
    <hyperlink ref="BB66" r:id="rId909" location="Weapons" tooltip="Starship (Power and Subsystems)" display="http://sto.gamepedia.com/Starship_%28Power_and_Subsystems%29 - Weapons"/>
    <hyperlink ref="BC66" r:id="rId910" location="Shields" tooltip="Starship (Power and Subsystems)" display="http://sto.gamepedia.com/Starship_%28Power_and_Subsystems%29 - Shields"/>
    <hyperlink ref="BD66" r:id="rId911" location="Auxiliary" tooltip="Starship (Power and Subsystems)" display="http://sto.gamepedia.com/Starship_%28Power_and_Subsystems%29 - Auxiliary"/>
    <hyperlink ref="AX66" r:id="rId912" tooltip="Console - Universal - Metreon Gas Canisters" display="http://sto.gamepedia.com/Console_-_Universal_-_Metreon_Gas_Canisters"/>
    <hyperlink ref="BO66" r:id="rId913" tooltip="Shield Array" display="http://sto.gamepedia.com/Shield_Array"/>
    <hyperlink ref="BP66" r:id="rId914" tooltip="Deflector Array" display="http://sto.gamepedia.com/Deflector_Array"/>
    <hyperlink ref="BQ66" r:id="rId915" tooltip="Impulse Engines" display="http://sto.gamepedia.com/Impulse_Engines"/>
    <hyperlink ref="BT66" r:id="rId916" tooltip="Phaser Beam Array" display="http://sto.gamepedia.com/Phaser_Beam_Array"/>
    <hyperlink ref="BU66" r:id="rId917" tooltip="Phaser Beam Array" display="http://sto.gamepedia.com/Phaser_Beam_Array"/>
    <hyperlink ref="BV66" r:id="rId918" tooltip="Phaser Beam Array" display="http://sto.gamepedia.com/Phaser_Beam_Array"/>
    <hyperlink ref="BW66" r:id="rId919" tooltip="Wide Angle Quantum Torpedo Launcher" display="http://sto.gamepedia.com/Wide_Angle_Quantum_Torpedo_Launcher"/>
    <hyperlink ref="CB66" r:id="rId920" tooltip="Phaser Beam Array" display="http://sto.gamepedia.com/Phaser_Beam_Array"/>
    <hyperlink ref="AU103:AV103" r:id="rId921" tooltip="Science Consoles" display="http://sto.gamepedia.com/Science_Consoles"/>
    <hyperlink ref="BB103" r:id="rId922" tooltip="Starship (Power and Subsystems)" display="http://sto.gamepedia.com/Starship_%28Power_and_Subsystems%29"/>
    <hyperlink ref="BO103" r:id="rId923" tooltip="Shield Array" display="http://sto.gamepedia.com/Shield_Array"/>
    <hyperlink ref="BP103" r:id="rId924" tooltip="Deflector Array" display="http://sto.gamepedia.com/Deflector_Array"/>
    <hyperlink ref="BQ103" r:id="rId925" tooltip="Impulse Engines" display="http://sto.gamepedia.com/Impulse_Engines"/>
    <hyperlink ref="BT103" r:id="rId926" tooltip="Phaser Beam Array" display="http://sto.gamepedia.com/Phaser_Beam_Array"/>
    <hyperlink ref="BU103" r:id="rId927" tooltip="Phaser Beam Array" display="http://sto.gamepedia.com/Phaser_Beam_Array"/>
    <hyperlink ref="BV103" r:id="rId928" tooltip="Photon Torpedo Launcher" display="http://sto.gamepedia.com/Photon_Torpedo_Launcher"/>
    <hyperlink ref="BW103" r:id="rId929" tooltip="Photon Torpedo Launcher" display="http://sto.gamepedia.com/Photon_Torpedo_Launcher"/>
    <hyperlink ref="CB103" r:id="rId930" tooltip="Phaser Beam Array" display="http://sto.gamepedia.com/Phaser_Beam_Array"/>
    <hyperlink ref="AU64:AV64" r:id="rId931" tooltip="Science Consoles" display="http://sto.gamepedia.com/Science_Consoles"/>
    <hyperlink ref="BB64" r:id="rId932" tooltip="Starship (Power and Subsystems)" display="http://sto.gamepedia.com/Starship_%28Power_and_Subsystems%29"/>
    <hyperlink ref="AX64" r:id="rId933" tooltip="Console - Universal - Cloaking Device" display="http://sto.gamepedia.com/Console_-_Universal_-_Cloaking_Device"/>
    <hyperlink ref="BO64" r:id="rId934" tooltip="Shield Array" display="http://sto.gamepedia.com/Shield_Array"/>
    <hyperlink ref="BP64" r:id="rId935" tooltip="Deflector Array" display="http://sto.gamepedia.com/Deflector_Array"/>
    <hyperlink ref="BQ64" r:id="rId936" tooltip="Impulse Engines" display="http://sto.gamepedia.com/Impulse_Engines"/>
    <hyperlink ref="BT64" r:id="rId937" tooltip="Phaser Beam Array" display="http://sto.gamepedia.com/Phaser_Beam_Array"/>
    <hyperlink ref="BU64" r:id="rId938" tooltip="Photon Torpedo Launcher" display="http://sto.gamepedia.com/Photon_Torpedo_Launcher"/>
    <hyperlink ref="BV64" r:id="rId939" tooltip="Phaser Beam Array" display="http://sto.gamepedia.com/Phaser_Beam_Array"/>
    <hyperlink ref="BW64" r:id="rId940" tooltip="Phaser Dual Cannons" display="http://sto.gamepedia.com/Phaser_Dual_Cannons"/>
    <hyperlink ref="CB64" r:id="rId941" tooltip="Phaser Beam Array" display="http://sto.gamepedia.com/Phaser_Beam_Array"/>
    <hyperlink ref="AU62:AV62" r:id="rId942" tooltip="Science Consoles" display="http://sto.gamepedia.com/Science_Consoles"/>
    <hyperlink ref="BB62" r:id="rId943" tooltip="Starship (Power and Subsystems)" display="http://sto.gamepedia.com/Starship_%28Power_and_Subsystems%29"/>
    <hyperlink ref="AX62" r:id="rId944" tooltip="Console - Universal - Saucer Separation" display="http://sto.gamepedia.com/Console_-_Universal_-_Saucer_Separation"/>
    <hyperlink ref="BO62" r:id="rId945" tooltip="Shield Array" display="http://sto.gamepedia.com/Shield_Array"/>
    <hyperlink ref="BP62" r:id="rId946" tooltip="Deflector Array" display="http://sto.gamepedia.com/Deflector_Array"/>
    <hyperlink ref="BQ62" r:id="rId947" tooltip="Impulse Engines" display="http://sto.gamepedia.com/Impulse_Engines"/>
    <hyperlink ref="BT62" r:id="rId948" tooltip="Phaser Beam Array" display="http://sto.gamepedia.com/Phaser_Beam_Array"/>
    <hyperlink ref="BU62" r:id="rId949" tooltip="Photon Torpedo Launcher" display="http://sto.gamepedia.com/Photon_Torpedo_Launcher"/>
    <hyperlink ref="BV62" r:id="rId950" tooltip="Phaser Beam Array" display="http://sto.gamepedia.com/Phaser_Beam_Array"/>
    <hyperlink ref="BW62" r:id="rId951" tooltip="Photon Torpedo Launcher" display="http://sto.gamepedia.com/Photon_Torpedo_Launcher"/>
    <hyperlink ref="CB62" r:id="rId952" tooltip="Photon Torpedo Launcher" display="http://sto.gamepedia.com/Photon_Torpedo_Launcher"/>
    <hyperlink ref="AU94:AV94" r:id="rId953" tooltip="Science Consoles" display="http://sto.gamepedia.com/Science_Consoles"/>
    <hyperlink ref="BB94" r:id="rId954" location="Shields" tooltip="Starship (Power and Subsystems)" display="http://sto.gamepedia.com/Starship_%28Power_and_Subsystems%29 - Shields"/>
    <hyperlink ref="BC94" r:id="rId955" location="Auxiliary" tooltip="Starship (Power and Subsystems)" display="http://sto.gamepedia.com/Starship_%28Power_and_Subsystems%29 - Auxiliary"/>
    <hyperlink ref="BH94" r:id="rId956" tooltip="Hangar - Stalker Fighters" display="http://sto.gamepedia.com/Hangar_-_Stalker_Fighters"/>
    <hyperlink ref="BI94" r:id="rId957" tooltip="Hangar - Stalker Fighters" display="http://sto.gamepedia.com/Hangar_-_Stalker_Fighters"/>
    <hyperlink ref="BO94" r:id="rId958" tooltip="Shield Array" display="http://sto.gamepedia.com/Shield_Array"/>
    <hyperlink ref="BP94" r:id="rId959" tooltip="Deflector Array" display="http://sto.gamepedia.com/Deflector_Array"/>
    <hyperlink ref="BQ94" r:id="rId960" tooltip="Impulse Engines" display="http://sto.gamepedia.com/Impulse_Engines"/>
    <hyperlink ref="BT94" r:id="rId961" tooltip="Tetryon Beam Array" display="http://sto.gamepedia.com/Tetryon_Beam_Array"/>
    <hyperlink ref="BU94" r:id="rId962" tooltip="Quantum Torpedo Launcher" display="http://sto.gamepedia.com/Quantum_Torpedo_Launcher"/>
    <hyperlink ref="BV94" r:id="rId963" tooltip="Tetryon Beam Array" display="http://sto.gamepedia.com/Tetryon_Beam_Array"/>
    <hyperlink ref="AU70:AV70" r:id="rId964" tooltip="Science Consoles" display="http://sto.gamepedia.com/Science_Consoles"/>
    <hyperlink ref="BB70" r:id="rId965" tooltip="Starship (Power and Subsystems)" display="http://sto.gamepedia.com/Starship_%28Power_and_Subsystems%29"/>
    <hyperlink ref="AX70" r:id="rId966" tooltip="Console - Universal - Chevron Separation" display="http://sto.gamepedia.com/Console_-_Universal_-_Chevron_Separation"/>
    <hyperlink ref="BO70" r:id="rId967" tooltip="Shield Array" display="http://sto.gamepedia.com/Shield_Array"/>
    <hyperlink ref="BP70" r:id="rId968" tooltip="Deflector Array" display="http://sto.gamepedia.com/Deflector_Array"/>
    <hyperlink ref="BQ70" r:id="rId969" tooltip="Impulse Engines" display="http://sto.gamepedia.com/Impulse_Engines"/>
    <hyperlink ref="BT70" r:id="rId970" tooltip="Phaser Beam Array" display="http://sto.gamepedia.com/Phaser_Beam_Array"/>
    <hyperlink ref="BU70" r:id="rId971" tooltip="Photon Torpedo Launcher" display="http://sto.gamepedia.com/Photon_Torpedo_Launcher"/>
    <hyperlink ref="BV70" r:id="rId972" tooltip="Phaser Beam Array" display="http://sto.gamepedia.com/Phaser_Beam_Array"/>
    <hyperlink ref="BW70" r:id="rId973" tooltip="Phaser Beam Array" display="http://sto.gamepedia.com/Phaser_Beam_Array"/>
    <hyperlink ref="CB70" r:id="rId974" tooltip="Photon Torpedo Launcher" display="http://sto.gamepedia.com/Photon_Torpedo_Launcher"/>
    <hyperlink ref="AU74:AV74" r:id="rId975" tooltip="Science Consoles" display="http://sto.gamepedia.com/Science_Consoles"/>
    <hyperlink ref="BB74" r:id="rId976" location="Weapons" tooltip="Starship (Power and Subsystems)" display="http://sto.gamepedia.com/Starship_%28Power_and_Subsystems%29 - Weapons"/>
    <hyperlink ref="BC74" r:id="rId977" location="Shields" tooltip="Starship (Power and Subsystems)" display="http://sto.gamepedia.com/Starship_%28Power_and_Subsystems%29 - Shields"/>
    <hyperlink ref="BD74" r:id="rId978" location="Auxiliary" tooltip="Starship (Power and Subsystems)" display="http://sto.gamepedia.com/Starship_%28Power_and_Subsystems%29 - Auxiliary"/>
    <hyperlink ref="AX74" r:id="rId979" tooltip="Console - Universal - Aquarius Escort" display="http://sto.gamepedia.com/Console_-_Universal_-_Aquarius_Escort"/>
    <hyperlink ref="BO74" r:id="rId980" tooltip="Shield Array" display="http://sto.gamepedia.com/Shield_Array"/>
    <hyperlink ref="BP74" r:id="rId981" tooltip="Deflector Array" display="http://sto.gamepedia.com/Deflector_Array"/>
    <hyperlink ref="BQ74" r:id="rId982" tooltip="Impulse Engines" display="http://sto.gamepedia.com/Impulse_Engines"/>
    <hyperlink ref="BT74" r:id="rId983" tooltip="Phaser Beam Array" display="http://sto.gamepedia.com/Phaser_Beam_Array"/>
    <hyperlink ref="BU74" r:id="rId984" tooltip="Photon Torpedo Launcher" display="http://sto.gamepedia.com/Photon_Torpedo_Launcher"/>
    <hyperlink ref="BV74" r:id="rId985" tooltip="Phaser Beam Array" display="http://sto.gamepedia.com/Phaser_Beam_Array"/>
    <hyperlink ref="BW74" r:id="rId986" tooltip="Phaser Beam Array" display="http://sto.gamepedia.com/Phaser_Beam_Array"/>
    <hyperlink ref="CB74" r:id="rId987" tooltip="Photon Torpedo Launcher" display="http://sto.gamepedia.com/Photon_Torpedo_Launcher"/>
    <hyperlink ref="AU72:AV72" r:id="rId988" tooltip="Science Consoles" display="http://sto.gamepedia.com/Science_Consoles"/>
    <hyperlink ref="BB72" r:id="rId989" location="Shields" tooltip="Starship (Power and Subsystems)" display="http://sto.gamepedia.com/Starship_%28Power_and_Subsystems%29 - Shields"/>
    <hyperlink ref="BC72" r:id="rId990" location="Auxiliary" tooltip="Starship (Power and Subsystems)" display="http://sto.gamepedia.com/Starship_%28Power_and_Subsystems%29 - Auxiliary"/>
    <hyperlink ref="AX72" r:id="rId991" tooltip="Console - Universal - Work Bees" display="http://sto.gamepedia.com/Console_-_Universal_-_Work_Bees"/>
    <hyperlink ref="BO72" r:id="rId992" tooltip="Shield Array" display="http://sto.gamepedia.com/Shield_Array"/>
    <hyperlink ref="BP72" r:id="rId993" tooltip="Deflector Array" display="http://sto.gamepedia.com/Deflector_Array"/>
    <hyperlink ref="BQ72" r:id="rId994" tooltip="Impulse Engines" display="http://sto.gamepedia.com/Impulse_Engines"/>
    <hyperlink ref="BT72" r:id="rId995" tooltip="Phaser Beam Array" display="http://sto.gamepedia.com/Phaser_Beam_Array"/>
    <hyperlink ref="BU72" r:id="rId996" tooltip="Photon Torpedo Launcher" display="http://sto.gamepedia.com/Photon_Torpedo_Launcher"/>
    <hyperlink ref="BV72" r:id="rId997" tooltip="Phaser Beam Array" display="http://sto.gamepedia.com/Phaser_Beam_Array"/>
    <hyperlink ref="BW72" r:id="rId998" tooltip="Phaser Beam Array" display="http://sto.gamepedia.com/Phaser_Beam_Array"/>
    <hyperlink ref="CB72" r:id="rId999" tooltip="Photon Torpedo Launcher" display="http://sto.gamepedia.com/Photon_Torpedo_Launcher"/>
    <hyperlink ref="AU117:AV117" r:id="rId1000" tooltip="Science Consoles" display="http://sto.gamepedia.com/Science_Consoles"/>
    <hyperlink ref="BB117" r:id="rId1001" location="Shields" tooltip="Starship (Power and Subsystems)" display="http://sto.gamepedia.com/Starship_%28Power_and_Subsystems%29 - Shields"/>
    <hyperlink ref="BC117" r:id="rId1002" location="Auxiliary" tooltip="Starship (Power and Subsystems)" display="http://sto.gamepedia.com/Starship_%28Power_and_Subsystems%29 - Auxiliary"/>
    <hyperlink ref="BO117" r:id="rId1003" tooltip="Shield Array" display="http://sto.gamepedia.com/Shield_Array"/>
    <hyperlink ref="BP117" r:id="rId1004" tooltip="Deflector Array" display="http://sto.gamepedia.com/Deflector_Array"/>
    <hyperlink ref="BQ117" r:id="rId1005" tooltip="Impulse Engines" display="http://sto.gamepedia.com/Impulse_Engines"/>
    <hyperlink ref="BT117" r:id="rId1006" tooltip="Phaser Beam Array" display="http://sto.gamepedia.com/Phaser_Beam_Array"/>
    <hyperlink ref="BU117" r:id="rId1007" tooltip="Photon Torpedo Launcher" display="http://sto.gamepedia.com/Photon_Torpedo_Launcher"/>
    <hyperlink ref="BV117" r:id="rId1008" tooltip="Phaser Beam Array" display="http://sto.gamepedia.com/Phaser_Beam_Array"/>
    <hyperlink ref="BW117" r:id="rId1009" tooltip="Phaser Beam Array" display="http://sto.gamepedia.com/Phaser_Beam_Array"/>
    <hyperlink ref="CB117" r:id="rId1010" tooltip="Photon Torpedo Launcher" display="http://sto.gamepedia.com/Photon_Torpedo_Launcher"/>
    <hyperlink ref="AU105:AV105" r:id="rId1011" tooltip="Science Consoles" display="http://sto.gamepedia.com/Science_Consoles"/>
    <hyperlink ref="BB105" r:id="rId1012" tooltip="Starship (Power and Subsystems)" display="http://sto.gamepedia.com/Starship_%28Power_and_Subsystems%29"/>
    <hyperlink ref="BO105" r:id="rId1013" tooltip="Shield Array" display="http://sto.gamepedia.com/Shield_Array"/>
    <hyperlink ref="BP105" r:id="rId1014" tooltip="Deflector Array" display="http://sto.gamepedia.com/Deflector_Array"/>
    <hyperlink ref="BQ105" r:id="rId1015" tooltip="Impulse Engines" display="http://sto.gamepedia.com/Impulse_Engines"/>
    <hyperlink ref="BT105" r:id="rId1016" tooltip="Phaser Beam Array" display="http://sto.gamepedia.com/Phaser_Beam_Array"/>
    <hyperlink ref="BU105" r:id="rId1017" tooltip="Photon Torpedo Launcher" display="http://sto.gamepedia.com/Photon_Torpedo_Launcher"/>
    <hyperlink ref="BV105" r:id="rId1018" tooltip="Phaser Beam Array" display="http://sto.gamepedia.com/Phaser_Beam_Array"/>
    <hyperlink ref="BW105" r:id="rId1019" tooltip="Photon Torpedo Launcher" display="http://sto.gamepedia.com/Photon_Torpedo_Launcher"/>
    <hyperlink ref="CB105" r:id="rId1020" tooltip="Photon Torpedo Launcher" display="http://sto.gamepedia.com/Photon_Torpedo_Launcher"/>
    <hyperlink ref="AU115:AV115" r:id="rId1021" tooltip="Science Consoles" display="http://sto.gamepedia.com/Science_Consoles"/>
    <hyperlink ref="BB115" r:id="rId1022" location="Weapons" tooltip="Starship (Power and Subsystems)" display="http://sto.gamepedia.com/Starship_%28Power_and_Subsystems%29 - Weapons"/>
    <hyperlink ref="BC115" r:id="rId1023" location="Shields" tooltip="Starship (Power and Subsystems)" display="http://sto.gamepedia.com/Starship_%28Power_and_Subsystems%29 - Shields"/>
    <hyperlink ref="BD115" r:id="rId1024" location="Auxiliary" tooltip="Starship (Power and Subsystems)" display="http://sto.gamepedia.com/Starship_%28Power_and_Subsystems%29 - Auxiliary"/>
    <hyperlink ref="BO115" r:id="rId1025" tooltip="Shield Array" display="http://sto.gamepedia.com/Shield_Array"/>
    <hyperlink ref="BP115" r:id="rId1026" tooltip="Deflector Array" display="http://sto.gamepedia.com/Deflector_Array"/>
    <hyperlink ref="BQ115" r:id="rId1027" tooltip="Impulse Engines" display="http://sto.gamepedia.com/Impulse_Engines"/>
    <hyperlink ref="BT115" r:id="rId1028" tooltip="Phaser Beam Array" display="http://sto.gamepedia.com/Phaser_Beam_Array"/>
    <hyperlink ref="BU115" r:id="rId1029" tooltip="Photon Torpedo Launcher" display="http://sto.gamepedia.com/Photon_Torpedo_Launcher"/>
    <hyperlink ref="BV115" r:id="rId1030" tooltip="Phaser Beam Array" display="http://sto.gamepedia.com/Phaser_Beam_Array"/>
    <hyperlink ref="BW115" r:id="rId1031" tooltip="Photon Torpedo Launcher" display="http://sto.gamepedia.com/Photon_Torpedo_Launcher"/>
    <hyperlink ref="CB115" r:id="rId1032" tooltip="Photon Torpedo Launcher" display="http://sto.gamepedia.com/Photon_Torpedo_Launcher"/>
    <hyperlink ref="AU107:AV107" r:id="rId1033" tooltip="Science Consoles" display="http://sto.gamepedia.com/Science_Consoles"/>
    <hyperlink ref="BB107" r:id="rId1034" tooltip="Starship (Power and Subsystems)" display="http://sto.gamepedia.com/Starship_%28Power_and_Subsystems%29"/>
    <hyperlink ref="BO107" r:id="rId1035" tooltip="Shield Array" display="http://sto.gamepedia.com/Shield_Array"/>
    <hyperlink ref="BP107" r:id="rId1036" tooltip="Deflector Array" display="http://sto.gamepedia.com/Deflector_Array"/>
    <hyperlink ref="BQ107" r:id="rId1037" tooltip="Impulse Engines" display="http://sto.gamepedia.com/Impulse_Engines"/>
    <hyperlink ref="BT107" r:id="rId1038" tooltip="Phaser Beam Array" display="http://sto.gamepedia.com/Phaser_Beam_Array"/>
    <hyperlink ref="BU107" r:id="rId1039" tooltip="Photon Torpedo Launcher" display="http://sto.gamepedia.com/Photon_Torpedo_Launcher"/>
    <hyperlink ref="BV107" r:id="rId1040" tooltip="Phaser Beam Array" display="http://sto.gamepedia.com/Phaser_Beam_Array"/>
    <hyperlink ref="BW107" r:id="rId1041" tooltip="Photon Torpedo Launcher" display="http://sto.gamepedia.com/Photon_Torpedo_Launcher"/>
    <hyperlink ref="CB107" r:id="rId1042" tooltip="Photon Torpedo Launcher" display="http://sto.gamepedia.com/Photon_Torpedo_Launcher"/>
    <hyperlink ref="AU109:AV109" r:id="rId1043" tooltip="Science Consoles" display="http://sto.gamepedia.com/Science_Consoles"/>
    <hyperlink ref="BB109" r:id="rId1044" tooltip="Starship (Power and Subsystems)" display="http://sto.gamepedia.com/Starship_%28Power_and_Subsystems%29"/>
    <hyperlink ref="BO109" r:id="rId1045" tooltip="Shield Array" display="http://sto.gamepedia.com/Shield_Array"/>
    <hyperlink ref="BP109" r:id="rId1046" tooltip="Deflector Array" display="http://sto.gamepedia.com/Deflector_Array"/>
    <hyperlink ref="BQ109" r:id="rId1047" tooltip="Impulse Engines" display="http://sto.gamepedia.com/Impulse_Engines"/>
    <hyperlink ref="BT109" r:id="rId1048" tooltip="Phaser Beam Array" display="http://sto.gamepedia.com/Phaser_Beam_Array"/>
    <hyperlink ref="BU109" r:id="rId1049" tooltip="Photon Torpedo Launcher" display="http://sto.gamepedia.com/Photon_Torpedo_Launcher"/>
    <hyperlink ref="BV109" r:id="rId1050" tooltip="Phaser Beam Array" display="http://sto.gamepedia.com/Phaser_Beam_Array"/>
    <hyperlink ref="BW109" r:id="rId1051" tooltip="Photon Torpedo Launcher" display="http://sto.gamepedia.com/Photon_Torpedo_Launcher"/>
    <hyperlink ref="CB109" r:id="rId1052" tooltip="Photon Torpedo Launcher" display="http://sto.gamepedia.com/Photon_Torpedo_Launcher"/>
    <hyperlink ref="AU111:AV111" r:id="rId1053" tooltip="Science Consoles" display="http://sto.gamepedia.com/Science_Consoles"/>
    <hyperlink ref="BB111" r:id="rId1054" tooltip="Starship (Power and Subsystems)" display="http://sto.gamepedia.com/Starship_%28Power_and_Subsystems%29"/>
    <hyperlink ref="BO111" r:id="rId1055" tooltip="Shield Array" display="http://sto.gamepedia.com/Shield_Array"/>
    <hyperlink ref="BP111" r:id="rId1056" tooltip="Deflector Array" display="http://sto.gamepedia.com/Deflector_Array"/>
    <hyperlink ref="BQ111" r:id="rId1057" tooltip="Impulse Engines" display="http://sto.gamepedia.com/Impulse_Engines"/>
    <hyperlink ref="AU312:AV312" r:id="rId1058" tooltip="Science Consoles" display="http://sto.gamepedia.com/Science_Consoles"/>
    <hyperlink ref="BO312" r:id="rId1059" tooltip="Shield Array" display="http://sto.gamepedia.com/Shield_Array"/>
    <hyperlink ref="BP312" r:id="rId1060" tooltip="Deflector Array" display="http://sto.gamepedia.com/Deflector_Array"/>
    <hyperlink ref="BQ312" r:id="rId1061" tooltip="Impulse Engines" display="http://sto.gamepedia.com/Impulse_Engines"/>
    <hyperlink ref="BT312" r:id="rId1062" tooltip="Phaser Beam Array" display="http://sto.gamepedia.com/Phaser_Beam_Array"/>
    <hyperlink ref="BU312" r:id="rId1063" tooltip="Photon Torpedo Launcher" display="http://sto.gamepedia.com/Photon_Torpedo_Launcher"/>
    <hyperlink ref="AU311:AV311" r:id="rId1064" tooltip="Science Consoles" display="http://sto.gamepedia.com/Science_Consoles"/>
    <hyperlink ref="BB311" r:id="rId1065" location="Engines" tooltip="Starship (Power and Subsystems)" display="http://sto.gamepedia.com/Starship_%28Power_and_Subsystems%29 - Engines"/>
    <hyperlink ref="BO311" r:id="rId1066" tooltip="Shield Array" display="http://sto.gamepedia.com/Shield_Array"/>
    <hyperlink ref="BP311" r:id="rId1067" tooltip="Deflector Array" display="http://sto.gamepedia.com/Deflector_Array"/>
    <hyperlink ref="BQ311" r:id="rId1068" tooltip="Impulse Engines" display="http://sto.gamepedia.com/Impulse_Engines"/>
    <hyperlink ref="BT311" r:id="rId1069" tooltip="Phaser Beam Array" display="http://sto.gamepedia.com/Phaser_Beam_Array"/>
    <hyperlink ref="BU311" r:id="rId1070" tooltip="Photon Torpedo Launcher" display="http://sto.gamepedia.com/Photon_Torpedo_Launcher"/>
    <hyperlink ref="AU9:AV9" r:id="rId1071" tooltip="Science Consoles" display="http://sto.gamepedia.com/Science_Consoles"/>
    <hyperlink ref="BO9" r:id="rId1072" tooltip="Shield Array" display="http://sto.gamepedia.com/Shield_Array"/>
    <hyperlink ref="BP9" r:id="rId1073" tooltip="Deflector Array" display="http://sto.gamepedia.com/Deflector_Array"/>
    <hyperlink ref="BQ9" r:id="rId1074" tooltip="Impulse Engines" display="http://sto.gamepedia.com/Impulse_Engines"/>
    <hyperlink ref="BT9" r:id="rId1075" tooltip="Retrofit Phaser Beam Array (page does not exist)" display="http://sto.gamepedia.com/index.php?title=Retrofit_Phaser_Beam_Array&amp;action=edit&amp;redlink=1"/>
    <hyperlink ref="BU9" r:id="rId1076" tooltip="Photon Torpedo Launcher" display="http://sto.gamepedia.com/Photon_Torpedo_Launcher"/>
    <hyperlink ref="AU11:AV11" r:id="rId1077" tooltip="Science Consoles" display="http://sto.gamepedia.com/Science_Consoles"/>
    <hyperlink ref="BO11" r:id="rId1078" tooltip="Shield Array" display="http://sto.gamepedia.com/Shield_Array"/>
    <hyperlink ref="BP11" r:id="rId1079" tooltip="Deflector Array" display="http://sto.gamepedia.com/Deflector_Array"/>
    <hyperlink ref="BQ11" r:id="rId1080" tooltip="Impulse Engines" display="http://sto.gamepedia.com/Impulse_Engines"/>
    <hyperlink ref="BT11" r:id="rId1081" tooltip="Phaser Beam Array" display="http://sto.gamepedia.com/Phaser_Beam_Array"/>
    <hyperlink ref="BU11" r:id="rId1082" tooltip="Photon Torpedo Launcher" display="http://sto.gamepedia.com/Photon_Torpedo_Launcher"/>
    <hyperlink ref="AU373:AV373" r:id="rId1083" tooltip="Science Consoles" display="http://sto.gamepedia.com/Science_Consoles"/>
    <hyperlink ref="BO373" r:id="rId1084" tooltip="Shield Array" display="http://sto.gamepedia.com/Shield_Array"/>
    <hyperlink ref="BP373" r:id="rId1085" tooltip="Deflector Array" display="http://sto.gamepedia.com/Deflector_Array"/>
    <hyperlink ref="BQ373" r:id="rId1086" tooltip="Tetryon-Plasma Impulse Engines-S" display="http://sto.gamepedia.com/Tetryon-Plasma_Impulse_Engines-S"/>
    <hyperlink ref="BT373" r:id="rId1087" tooltip="Phaser Beam Array" display="http://sto.gamepedia.com/Phaser_Beam_Array"/>
    <hyperlink ref="BU373" r:id="rId1088" tooltip="Photon Torpedo Launcher" display="http://sto.gamepedia.com/Photon_Torpedo_Launcher"/>
    <hyperlink ref="AU12:AV12" r:id="rId1089" tooltip="Science Consoles" display="http://sto.gamepedia.com/Science_Consoles"/>
    <hyperlink ref="BO12" r:id="rId1090" tooltip="Shield Array" display="http://sto.gamepedia.com/Shield_Array"/>
    <hyperlink ref="BP12" r:id="rId1091" tooltip="Deflector Array" display="http://sto.gamepedia.com/Deflector_Array"/>
    <hyperlink ref="BQ12" r:id="rId1092" tooltip="Impulse Engines" display="http://sto.gamepedia.com/Impulse_Engines"/>
    <hyperlink ref="BT12" r:id="rId1093" tooltip="Phaser Beam Array" display="http://sto.gamepedia.com/Phaser_Beam_Array"/>
    <hyperlink ref="BU12" r:id="rId1094" tooltip="Photon Torpedo Launcher" display="http://sto.gamepedia.com/Photon_Torpedo_Launcher"/>
    <hyperlink ref="AU8:AV8" r:id="rId1095" tooltip="Science Consoles" display="http://sto.gamepedia.com/Science_Consoles"/>
    <hyperlink ref="BO8" r:id="rId1096" tooltip="Shield Array" display="http://sto.gamepedia.com/Shield_Array"/>
    <hyperlink ref="BP8" r:id="rId1097" tooltip="Deflector Array" display="http://sto.gamepedia.com/Deflector_Array"/>
    <hyperlink ref="BQ8" r:id="rId1098" tooltip="Impulse Engines" display="http://sto.gamepedia.com/Impulse_Engines"/>
    <hyperlink ref="BT8" r:id="rId1099" tooltip="Phaser Beam Array" display="http://sto.gamepedia.com/Phaser_Beam_Array"/>
    <hyperlink ref="BU8" r:id="rId1100" tooltip="Photon Torpedo Launcher" display="http://sto.gamepedia.com/Photon_Torpedo_Launcher"/>
    <hyperlink ref="AU156:AV156" r:id="rId1101" tooltip="Science Consoles" display="http://sto.gamepedia.com/Science_Consoles"/>
    <hyperlink ref="BO156" r:id="rId1102" tooltip="Shield Array" display="http://sto.gamepedia.com/Shield_Array"/>
    <hyperlink ref="BP156" r:id="rId1103" tooltip="Deflector Array" display="http://sto.gamepedia.com/Deflector_Array"/>
    <hyperlink ref="BQ156" r:id="rId1104" tooltip="Impulse Engines" display="http://sto.gamepedia.com/Impulse_Engines"/>
    <hyperlink ref="BT156" r:id="rId1105" tooltip="Plasma Turret" display="http://sto.gamepedia.com/Plasma_Turret"/>
    <hyperlink ref="BU156" r:id="rId1106" tooltip="Photon Torpedo Launcher" display="http://sto.gamepedia.com/Photon_Torpedo_Launcher"/>
    <hyperlink ref="AU151:AV151" r:id="rId1107" tooltip="Science Consoles" display="http://sto.gamepedia.com/Science_Consoles"/>
    <hyperlink ref="BB151" r:id="rId1108" location="Weapons" tooltip="Starship (Power and Subsystems)" display="http://sto.gamepedia.com/Starship_%28Power_and_Subsystems%29 - Weapons"/>
    <hyperlink ref="BO151" r:id="rId1109" tooltip="Shield Array" display="http://sto.gamepedia.com/Shield_Array"/>
    <hyperlink ref="BP151" r:id="rId1110" tooltip="Deflector Array" display="http://sto.gamepedia.com/Deflector_Array"/>
    <hyperlink ref="BQ151" r:id="rId1111" tooltip="Impulse Engines" display="http://sto.gamepedia.com/Impulse_Engines"/>
    <hyperlink ref="BT151" r:id="rId1112" tooltip="Phaser Dual Cannons" display="http://sto.gamepedia.com/Phaser_Dual_Cannons"/>
    <hyperlink ref="BU151" r:id="rId1113" tooltip="Photon Torpedo Launcher" display="http://sto.gamepedia.com/Photon_Torpedo_Launcher"/>
    <hyperlink ref="AU154:AV154" r:id="rId1114" tooltip="Science Consoles" display="http://sto.gamepedia.com/Science_Consoles"/>
    <hyperlink ref="BB154" r:id="rId1115" location="Weapons" tooltip="Starship (Power and Subsystems)" display="http://sto.gamepedia.com/Starship_%28Power_and_Subsystems%29 - Weapons"/>
    <hyperlink ref="BO154" r:id="rId1116" tooltip="Shield Array" display="http://sto.gamepedia.com/Shield_Array"/>
    <hyperlink ref="BP154" r:id="rId1117" tooltip="Deflector Array" display="http://sto.gamepedia.com/Deflector_Array"/>
    <hyperlink ref="BQ154" r:id="rId1118" tooltip="Impulse Engines" display="http://sto.gamepedia.com/Impulse_Engines"/>
    <hyperlink ref="BT154" r:id="rId1119" tooltip="Tetryon Turret" display="http://sto.gamepedia.com/Tetryon_Turret"/>
    <hyperlink ref="BU154" r:id="rId1120" tooltip="Quantum Torpedo Launcher" display="http://sto.gamepedia.com/Quantum_Torpedo_Launcher"/>
    <hyperlink ref="AU3:AV3" r:id="rId1121" tooltip="Science Consoles" display="http://sto.gamepedia.com/Science_Consoles"/>
    <hyperlink ref="BB3" r:id="rId1122" location="Auxiliary" tooltip="Starship (Power and Subsystems)" display="http://sto.gamepedia.com/Starship_%28Power_and_Subsystems%29 - Auxiliary"/>
    <hyperlink ref="BO3" r:id="rId1123" tooltip="Shield Array" display="http://sto.gamepedia.com/Shield_Array"/>
    <hyperlink ref="BP3" r:id="rId1124" tooltip="Subatomic Deflector Array" display="http://sto.gamepedia.com/Subatomic_Deflector_Array"/>
    <hyperlink ref="BQ3" r:id="rId1125" tooltip="Impulse Engines" display="http://sto.gamepedia.com/Impulse_Engines"/>
    <hyperlink ref="BT3" r:id="rId1126" tooltip="Antiproton Beam Array" display="http://sto.gamepedia.com/Antiproton_Beam_Array"/>
    <hyperlink ref="BU3" r:id="rId1127" tooltip="Chroniton Torpedo Launcher" display="http://sto.gamepedia.com/Chroniton_Torpedo_Launcher"/>
    <hyperlink ref="AU163:AV163" r:id="rId1128" tooltip="Science Consoles" display="http://sto.gamepedia.com/Science_Consoles"/>
    <hyperlink ref="BB163" r:id="rId1129" location="Weapons" tooltip="Starship (Power and Subsystems)" display="http://sto.gamepedia.com/Starship_%28Power_and_Subsystems%29 - Weapons"/>
    <hyperlink ref="AX163" r:id="rId1130" tooltip="Console - Universal - Subspace Jump" display="http://sto.gamepedia.com/Console_-_Universal_-_Subspace_Jump"/>
    <hyperlink ref="BO163" r:id="rId1131" tooltip="Shield Array" display="http://sto.gamepedia.com/Shield_Array"/>
    <hyperlink ref="BP163" r:id="rId1132" tooltip="Deflector Array" display="http://sto.gamepedia.com/Deflector_Array"/>
    <hyperlink ref="BQ163" r:id="rId1133" tooltip="Impulse Engines" display="http://sto.gamepedia.com/Impulse_Engines"/>
    <hyperlink ref="BT163" r:id="rId1134" tooltip="Disruptor Dual Cannons" display="http://sto.gamepedia.com/Disruptor_Dual_Cannons"/>
    <hyperlink ref="BU163" r:id="rId1135" tooltip="Photon Torpedo Launcher" display="http://sto.gamepedia.com/Photon_Torpedo_Launcher"/>
    <hyperlink ref="BV163" r:id="rId1136" tooltip="Dual Disruptor Beam Bank" display="http://sto.gamepedia.com/Dual_Disruptor_Beam_Bank"/>
    <hyperlink ref="AU162:AV162" r:id="rId1137" tooltip="Science Consoles" display="http://sto.gamepedia.com/Science_Consoles"/>
    <hyperlink ref="BB162" r:id="rId1138" location="Weapons" tooltip="Starship (Power and Subsystems)" display="http://sto.gamepedia.com/Starship_%28Power_and_Subsystems%29 - Weapons"/>
    <hyperlink ref="BO162" r:id="rId1139" tooltip="Shield Array" display="http://sto.gamepedia.com/Shield_Array"/>
    <hyperlink ref="BP162" r:id="rId1140" tooltip="Deflector Array" display="http://sto.gamepedia.com/Deflector_Array"/>
    <hyperlink ref="BQ162" r:id="rId1141" tooltip="Impulse Engines" display="http://sto.gamepedia.com/Impulse_Engines"/>
    <hyperlink ref="BT162" r:id="rId1142" tooltip="Disruptor Dual Cannons" display="http://sto.gamepedia.com/Disruptor_Dual_Cannons"/>
    <hyperlink ref="BU162" r:id="rId1143" tooltip="Photon Torpedo Launcher" display="http://sto.gamepedia.com/Photon_Torpedo_Launcher"/>
    <hyperlink ref="BV162" r:id="rId1144" tooltip="Dual Disruptor Beam Bank" display="http://sto.gamepedia.com/Dual_Disruptor_Beam_Bank"/>
    <hyperlink ref="AU178:AV178" r:id="rId1145" tooltip="Science Consoles" display="http://sto.gamepedia.com/Science_Consoles"/>
    <hyperlink ref="BB178" r:id="rId1146" location="Weapons" tooltip="Starship (Power and Subsystems)" display="http://sto.gamepedia.com/Starship_%28Power_and_Subsystems%29 - Weapons"/>
    <hyperlink ref="AX178" r:id="rId1147" tooltip="Console - Universal - Graviton Pulse Generator" display="http://sto.gamepedia.com/Console_-_Universal_-_Graviton_Pulse_Generator"/>
    <hyperlink ref="BO178" r:id="rId1148" tooltip="Shield Array" display="http://sto.gamepedia.com/Shield_Array"/>
    <hyperlink ref="BP178" r:id="rId1149" tooltip="Deflector Array" display="http://sto.gamepedia.com/Deflector_Array"/>
    <hyperlink ref="BQ178" r:id="rId1150" tooltip="Impulse Engines" display="http://sto.gamepedia.com/Impulse_Engines"/>
    <hyperlink ref="AU177:AV177" r:id="rId1151" tooltip="Science Consoles" display="http://sto.gamepedia.com/Science_Consoles"/>
    <hyperlink ref="BB177" r:id="rId1152" location="Weapons" tooltip="Starship (Power and Subsystems)" display="http://sto.gamepedia.com/Starship_%28Power_and_Subsystems%29 - Weapons"/>
    <hyperlink ref="AU190:AV190" r:id="rId1153" tooltip="Science Consoles" display="http://sto.gamepedia.com/Science_Consoles"/>
    <hyperlink ref="BB190" r:id="rId1154" location="Weapons" tooltip="Starship (Power and Subsystems)" display="http://sto.gamepedia.com/Starship_%28Power_and_Subsystems%29 - Weapons"/>
    <hyperlink ref="BC190" r:id="rId1155" location="Engines" tooltip="Starship (Power and Subsystems)" display="http://sto.gamepedia.com/Starship_%28Power_and_Subsystems%29 - Engines"/>
    <hyperlink ref="BO190" r:id="rId1156" tooltip="Shield Array" display="http://sto.gamepedia.com/Shield_Array"/>
    <hyperlink ref="BP190" r:id="rId1157" tooltip="Deflector Array" display="http://sto.gamepedia.com/Deflector_Array"/>
    <hyperlink ref="BQ190" r:id="rId1158" tooltip="Impulse Engines" display="http://sto.gamepedia.com/Impulse_Engines"/>
    <hyperlink ref="BT190" r:id="rId1159" tooltip="Disruptor Beam Array" display="http://sto.gamepedia.com/Disruptor_Beam_Array"/>
    <hyperlink ref="BU190" r:id="rId1160" tooltip="Photon Torpedo Launcher" display="http://sto.gamepedia.com/Photon_Torpedo_Launcher"/>
    <hyperlink ref="BV190" r:id="rId1161" tooltip="Disruptor Dual Cannons" display="http://sto.gamepedia.com/Disruptor_Dual_Cannons"/>
    <hyperlink ref="BW190" r:id="rId1162" tooltip="Dual Disruptor Beam Bank" display="http://sto.gamepedia.com/Dual_Disruptor_Beam_Bank"/>
    <hyperlink ref="BO177" r:id="rId1163" tooltip="Shield Array" display="http://sto.gamepedia.com/Shield_Array"/>
    <hyperlink ref="BP177" r:id="rId1164" tooltip="Deflector Array" display="http://sto.gamepedia.com/Deflector_Array"/>
    <hyperlink ref="BQ177" r:id="rId1165" tooltip="Impulse Engines" display="http://sto.gamepedia.com/Impulse_Engines"/>
    <hyperlink ref="AU191:AV191" r:id="rId1166" tooltip="Science Consoles" display="http://sto.gamepedia.com/Science_Consoles"/>
    <hyperlink ref="BB191" r:id="rId1167" location="Weapons" tooltip="Starship (Power and Subsystems)" display="http://sto.gamepedia.com/Starship_%28Power_and_Subsystems%29 - Weapons"/>
    <hyperlink ref="BC191" r:id="rId1168" location="Engines" tooltip="Starship (Power and Subsystems)" display="http://sto.gamepedia.com/Starship_%28Power_and_Subsystems%29 - Engines"/>
    <hyperlink ref="AX191" r:id="rId1169" tooltip="Console - Universal - Isometric Charge" display="http://sto.gamepedia.com/Console_-_Universal_-_Isometric_Charge"/>
    <hyperlink ref="BO191" r:id="rId1170" tooltip="Shield Array" display="http://sto.gamepedia.com/Shield_Array"/>
    <hyperlink ref="BP191" r:id="rId1171" tooltip="Deflector Array" display="http://sto.gamepedia.com/Deflector_Array"/>
    <hyperlink ref="BQ191" r:id="rId1172" tooltip="Impulse Engines" display="http://sto.gamepedia.com/Impulse_Engines"/>
    <hyperlink ref="BT191" r:id="rId1173" tooltip="Disruptor Beam Array" display="http://sto.gamepedia.com/Disruptor_Beam_Array"/>
    <hyperlink ref="BU191" r:id="rId1174" tooltip="Photon Torpedo Launcher" display="http://sto.gamepedia.com/Photon_Torpedo_Launcher"/>
    <hyperlink ref="BV191" r:id="rId1175" tooltip="Disruptor Dual Cannons" display="http://sto.gamepedia.com/Disruptor_Dual_Cannons"/>
    <hyperlink ref="BW191" r:id="rId1176" tooltip="Dual Disruptor Beam Bank" display="http://sto.gamepedia.com/Dual_Disruptor_Beam_Bank"/>
    <hyperlink ref="AU234:AV234" r:id="rId1177" tooltip="Science Consoles" display="http://sto.gamepedia.com/Science_Consoles"/>
    <hyperlink ref="BB234" r:id="rId1178" tooltip="Starship (Power and Subsystems)" display="http://sto.gamepedia.com/Starship_%28Power_and_Subsystems%29"/>
    <hyperlink ref="BO234" r:id="rId1179" tooltip="Shield Array" display="http://sto.gamepedia.com/Shield_Array"/>
    <hyperlink ref="BP234" r:id="rId1180" tooltip="Deflector Array" display="http://sto.gamepedia.com/Deflector_Array"/>
    <hyperlink ref="BQ234" r:id="rId1181" tooltip="Impulse Engines" display="http://sto.gamepedia.com/Impulse_Engines"/>
    <hyperlink ref="BT234" r:id="rId1182" tooltip="Dual Disruptor Beam Bank" display="http://sto.gamepedia.com/Dual_Disruptor_Beam_Bank"/>
    <hyperlink ref="BU234" r:id="rId1183" tooltip="Disruptor Beam Array" display="http://sto.gamepedia.com/Disruptor_Beam_Array"/>
    <hyperlink ref="BV234" r:id="rId1184" tooltip="Disruptor Cannon" display="http://sto.gamepedia.com/Disruptor_Cannon"/>
    <hyperlink ref="BW234" r:id="rId1185" tooltip="Photon Torpedo Launcher" display="http://sto.gamepedia.com/Photon_Torpedo_Launcher"/>
    <hyperlink ref="BY234" r:id="rId1186" tooltip="Disruptor Beam Array" display="http://sto.gamepedia.com/Disruptor_Beam_Array"/>
    <hyperlink ref="BZ234" r:id="rId1187" tooltip="Photon Torpedo Launcher" display="http://sto.gamepedia.com/Photon_Torpedo_Launcher"/>
    <hyperlink ref="CA234" r:id="rId1188" tooltip="Photon Mine Launcher" display="http://sto.gamepedia.com/Photon_Mine_Launcher"/>
    <hyperlink ref="BH234" r:id="rId1189" tooltip="Hangar - Tachyon Drones" display="http://sto.gamepedia.com/Hangar_-_Tachyon_Drones"/>
    <hyperlink ref="AU213:AV213" r:id="rId1190" tooltip="Science Consoles" display="http://sto.gamepedia.com/Science_Consoles"/>
    <hyperlink ref="AX213" r:id="rId1191" tooltip="Console - Universal - Theta Radiation Vents" display="http://sto.gamepedia.com/Console_-_Universal_-_Theta_Radiation_Vents"/>
    <hyperlink ref="BO213" r:id="rId1192" tooltip="Shield Array" display="http://sto.gamepedia.com/Shield_Array"/>
    <hyperlink ref="BP213" r:id="rId1193" tooltip="Deflector Array" display="http://sto.gamepedia.com/Deflector_Array"/>
    <hyperlink ref="BQ213" r:id="rId1194" tooltip="Impulse Engines" display="http://sto.gamepedia.com/Impulse_Engines"/>
    <hyperlink ref="AU226:AV226" r:id="rId1195" tooltip="Science Consoles" display="http://sto.gamepedia.com/Science_Consoles"/>
    <hyperlink ref="BB226" r:id="rId1196" location="Auxiliary" tooltip="Starship (Power and Subsystems)" display="http://sto.gamepedia.com/Starship_%28Power_and_Subsystems%29 - Auxiliary"/>
    <hyperlink ref="AX226" r:id="rId1197" tooltip="Console - Universal - Aceton Assimilator" display="http://sto.gamepedia.com/Console_-_Universal_-_Aceton_Assimilator"/>
    <hyperlink ref="BO226" r:id="rId1198" tooltip="Shield Array" display="http://sto.gamepedia.com/Shield_Array"/>
    <hyperlink ref="BP226" r:id="rId1199" tooltip="Deflector Array" display="http://sto.gamepedia.com/Deflector_Array"/>
    <hyperlink ref="BQ226" r:id="rId1200" tooltip="Impulse Engines" display="http://sto.gamepedia.com/Impulse_Engines"/>
    <hyperlink ref="AU160:AV160" r:id="rId1201" tooltip="Science Consoles" display="http://sto.gamepedia.com/Science_Consoles"/>
    <hyperlink ref="BB160" r:id="rId1202" location="Weapons" tooltip="Starship (Power and Subsystems)" display="http://sto.gamepedia.com/Starship_%28Power_and_Subsystems%29 - Weapons"/>
    <hyperlink ref="BO160" r:id="rId1203" tooltip="Shield Array" display="http://sto.gamepedia.com/Shield_Array"/>
    <hyperlink ref="BP160" r:id="rId1204" tooltip="Deflector Array" display="http://sto.gamepedia.com/Deflector_Array"/>
    <hyperlink ref="BQ160" r:id="rId1205" tooltip="Impulse Engines" display="http://sto.gamepedia.com/Impulse_Engines"/>
    <hyperlink ref="BT160" r:id="rId1206" tooltip="Dual Disruptor Beam Bank" display="http://sto.gamepedia.com/Dual_Disruptor_Beam_Bank"/>
    <hyperlink ref="BU160" r:id="rId1207" tooltip="Disruptor Dual Cannons" display="http://sto.gamepedia.com/Disruptor_Dual_Cannons"/>
    <hyperlink ref="BV160" r:id="rId1208" tooltip="Photon Torpedo Launcher" display="http://sto.gamepedia.com/Photon_Torpedo_Launcher"/>
    <hyperlink ref="AU161:AV161" r:id="rId1209" tooltip="Science Consoles" display="http://sto.gamepedia.com/Science_Consoles"/>
    <hyperlink ref="BB161" r:id="rId1210" location="Weapons" tooltip="Starship (Power and Subsystems)" display="http://sto.gamepedia.com/Starship_%28Power_and_Subsystems%29 - Weapons"/>
    <hyperlink ref="BO161" r:id="rId1211" tooltip="Shield Array" display="http://sto.gamepedia.com/Shield_Array"/>
    <hyperlink ref="BP161" r:id="rId1212" tooltip="Deflector Array" display="http://sto.gamepedia.com/Deflector_Array"/>
    <hyperlink ref="BQ161" r:id="rId1213" tooltip="Impulse Engines" display="http://sto.gamepedia.com/Impulse_Engines"/>
    <hyperlink ref="BT161" r:id="rId1214" tooltip="Disruptor Quad Cannons" display="http://sto.gamepedia.com/Disruptor_Quad_Cannons"/>
    <hyperlink ref="BU161" r:id="rId1215" tooltip="Dual Disruptor Beam Bank" display="http://sto.gamepedia.com/Dual_Disruptor_Beam_Bank"/>
    <hyperlink ref="BV161" r:id="rId1216" tooltip="Photon Torpedo Launcher" display="http://sto.gamepedia.com/Photon_Torpedo_Launcher"/>
    <hyperlink ref="AU176:AV176" r:id="rId1217" tooltip="Science Consoles" display="http://sto.gamepedia.com/Science_Consoles"/>
    <hyperlink ref="BB176" r:id="rId1218" location="Weapons" tooltip="Starship (Power and Subsystems)" display="http://sto.gamepedia.com/Starship_%28Power_and_Subsystems%29 - Weapons"/>
    <hyperlink ref="BO176" r:id="rId1219" tooltip="Shield Array" display="http://sto.gamepedia.com/Shield_Array"/>
    <hyperlink ref="BP176" r:id="rId1220" tooltip="Deflector Array" display="http://sto.gamepedia.com/Deflector_Array"/>
    <hyperlink ref="BQ176" r:id="rId1221" tooltip="Impulse Engines" display="http://sto.gamepedia.com/Impulse_Engines"/>
    <hyperlink ref="BT176" r:id="rId1222" tooltip="Dual Disruptor Beam Bank" display="http://sto.gamepedia.com/Dual_Disruptor_Beam_Bank"/>
    <hyperlink ref="BU176" r:id="rId1223" tooltip="Bio-neural Warhead" display="http://sto.gamepedia.com/Bio-neural_Warhead"/>
    <hyperlink ref="BV176" r:id="rId1224" tooltip="Disruptor Dual Cannons" display="http://sto.gamepedia.com/Disruptor_Dual_Cannons"/>
    <hyperlink ref="AU175:AV175" r:id="rId1225" tooltip="Science Consoles" display="http://sto.gamepedia.com/Science_Consoles"/>
    <hyperlink ref="BB175" r:id="rId1226" location="Weapons" tooltip="Starship (Power and Subsystems)" display="http://sto.gamepedia.com/Starship_%28Power_and_Subsystems%29 - Weapons"/>
    <hyperlink ref="BO175" r:id="rId1227" tooltip="Shield Array" display="http://sto.gamepedia.com/Shield_Array"/>
    <hyperlink ref="BP175" r:id="rId1228" tooltip="Deflector Array" display="http://sto.gamepedia.com/Deflector_Array"/>
    <hyperlink ref="BQ175" r:id="rId1229" tooltip="Impulse Engines" display="http://sto.gamepedia.com/Impulse_Engines"/>
    <hyperlink ref="BT175" r:id="rId1230" tooltip="Dual Disruptor Beam Bank" display="http://sto.gamepedia.com/Dual_Disruptor_Beam_Bank"/>
    <hyperlink ref="BU175" r:id="rId1231" tooltip="Photon Torpedo Launcher" display="http://sto.gamepedia.com/Photon_Torpedo_Launcher"/>
    <hyperlink ref="BV175" r:id="rId1232" tooltip="Disruptor Dual Cannons" display="http://sto.gamepedia.com/Disruptor_Dual_Cannons"/>
    <hyperlink ref="AU187:AV187" r:id="rId1233" tooltip="Science Consoles" display="http://sto.gamepedia.com/Science_Consoles"/>
    <hyperlink ref="BB187" r:id="rId1234" location="Weapons" tooltip="Starship (Power and Subsystems)" display="http://sto.gamepedia.com/Starship_%28Power_and_Subsystems%29 - Weapons"/>
    <hyperlink ref="BC187" r:id="rId1235" location="Engines" tooltip="Starship (Power and Subsystems)" display="http://sto.gamepedia.com/Starship_%28Power_and_Subsystems%29 - Engines"/>
    <hyperlink ref="BO187" r:id="rId1236" tooltip="Shield Array" display="http://sto.gamepedia.com/Shield_Array"/>
    <hyperlink ref="BP187" r:id="rId1237" tooltip="Deflector Array" display="http://sto.gamepedia.com/Deflector_Array"/>
    <hyperlink ref="BQ187" r:id="rId1238" tooltip="Impulse Engines" display="http://sto.gamepedia.com/Impulse_Engines"/>
    <hyperlink ref="BT187" r:id="rId1239" tooltip="Disruptor Beam Array" display="http://sto.gamepedia.com/Disruptor_Beam_Array"/>
    <hyperlink ref="BU187" r:id="rId1240" tooltip="Photon Torpedo Launcher" display="http://sto.gamepedia.com/Photon_Torpedo_Launcher"/>
    <hyperlink ref="BV187" r:id="rId1241" tooltip="Disruptor Dual Cannons" display="http://sto.gamepedia.com/Disruptor_Dual_Cannons"/>
    <hyperlink ref="BW187" r:id="rId1242" tooltip="Dual Disruptor Beam Bank" display="http://sto.gamepedia.com/Dual_Disruptor_Beam_Bank"/>
    <hyperlink ref="AU188:AV188" r:id="rId1243" tooltip="Science Consoles" display="http://sto.gamepedia.com/Science_Consoles"/>
    <hyperlink ref="BB188" r:id="rId1244" location="Weapons" tooltip="Starship (Power and Subsystems)" display="http://sto.gamepedia.com/Starship_%28Power_and_Subsystems%29 - Weapons"/>
    <hyperlink ref="BC188" r:id="rId1245" location="Engines" tooltip="Starship (Power and Subsystems)" display="http://sto.gamepedia.com/Starship_%28Power_and_Subsystems%29 - Engines"/>
    <hyperlink ref="AX188" r:id="rId1246" tooltip="Console - Universal - Magnetometric Generator (page does not exist)" display="http://sto.gamepedia.com/index.php?title=Console_-_Universal_-_Magnetometric_Generator&amp;action=edit&amp;redlink=1"/>
    <hyperlink ref="BO188" r:id="rId1247" tooltip="Shield Array" display="http://sto.gamepedia.com/Shield_Array"/>
    <hyperlink ref="BP188" r:id="rId1248" tooltip="Deflector Array" display="http://sto.gamepedia.com/Deflector_Array"/>
    <hyperlink ref="BQ188" r:id="rId1249" tooltip="Impulse Engines" display="http://sto.gamepedia.com/Impulse_Engines"/>
    <hyperlink ref="BT188" r:id="rId1250" tooltip="Disruptor Beam Array" display="http://sto.gamepedia.com/Disruptor_Beam_Array"/>
    <hyperlink ref="BU188" r:id="rId1251" tooltip="Photon Torpedo Launcher" display="http://sto.gamepedia.com/Photon_Torpedo_Launcher"/>
    <hyperlink ref="BV188" r:id="rId1252" tooltip="Disruptor Dual Cannons" display="http://sto.gamepedia.com/Disruptor_Dual_Cannons"/>
    <hyperlink ref="BW188" r:id="rId1253" tooltip="Dual Disruptor Beam Bank" display="http://sto.gamepedia.com/Dual_Disruptor_Beam_Bank"/>
    <hyperlink ref="AU189:AV189" r:id="rId1254" tooltip="Science Consoles" display="http://sto.gamepedia.com/Science_Consoles"/>
    <hyperlink ref="BB189" r:id="rId1255" location="Weapons" tooltip="Starship (Power and Subsystems)" display="http://sto.gamepedia.com/Starship_%28Power_and_Subsystems%29 - Weapons"/>
    <hyperlink ref="BC189" r:id="rId1256" location="Engines" tooltip="Starship (Power and Subsystems)" display="http://sto.gamepedia.com/Starship_%28Power_and_Subsystems%29 - Engines"/>
    <hyperlink ref="BO189" r:id="rId1257" tooltip="Shield Array" display="http://sto.gamepedia.com/Shield_Array"/>
    <hyperlink ref="BP189" r:id="rId1258" tooltip="Deflector Array" display="http://sto.gamepedia.com/Deflector_Array"/>
    <hyperlink ref="BQ189" r:id="rId1259" tooltip="Impulse Engines" display="http://sto.gamepedia.com/Impulse_Engines"/>
    <hyperlink ref="BT189" r:id="rId1260" tooltip="Disruptor Beam Array" display="http://sto.gamepedia.com/Disruptor_Beam_Array"/>
    <hyperlink ref="BU189" r:id="rId1261" tooltip="Photon Torpedo Launcher" display="http://sto.gamepedia.com/Photon_Torpedo_Launcher"/>
    <hyperlink ref="BV189" r:id="rId1262" tooltip="Disruptor Dual Cannons" display="http://sto.gamepedia.com/Disruptor_Dual_Cannons"/>
    <hyperlink ref="BW189" r:id="rId1263" tooltip="Dual Disruptor Beam Bank" display="http://sto.gamepedia.com/Dual_Disruptor_Beam_Bank"/>
    <hyperlink ref="AU233:AV233" r:id="rId1264" tooltip="Science Consoles" display="http://sto.gamepedia.com/Science_Consoles"/>
    <hyperlink ref="BB233" r:id="rId1265" tooltip="Starship (Power and Subsystems)" display="http://sto.gamepedia.com/Starship_%28Power_and_Subsystems%29"/>
    <hyperlink ref="BH233" r:id="rId1266" tooltip="Hangar - Orion Interceptors" display="http://sto.gamepedia.com/Hangar_-_Orion_Interceptors"/>
    <hyperlink ref="BO233" r:id="rId1267" tooltip="Shield Array" display="http://sto.gamepedia.com/Shield_Array"/>
    <hyperlink ref="BP233" r:id="rId1268" tooltip="Deflector Array" display="http://sto.gamepedia.com/Deflector_Array"/>
    <hyperlink ref="BQ233" r:id="rId1269" tooltip="Impulse Engines" display="http://sto.gamepedia.com/Impulse_Engines"/>
    <hyperlink ref="BT233" r:id="rId1270" tooltip="Dual Disruptor Beam Bank" display="http://sto.gamepedia.com/Dual_Disruptor_Beam_Bank"/>
    <hyperlink ref="BU233" r:id="rId1271" tooltip="Disruptor Beam Array" display="http://sto.gamepedia.com/Disruptor_Beam_Array"/>
    <hyperlink ref="BV233" r:id="rId1272" tooltip="Photon Torpedo Launcher" display="http://sto.gamepedia.com/Photon_Torpedo_Launcher"/>
    <hyperlink ref="AU212:AV212" r:id="rId1273" tooltip="Science Consoles" display="http://sto.gamepedia.com/Science_Consoles"/>
    <hyperlink ref="BB212" r:id="rId1274" location="Weapons" tooltip="Starship (Power and Subsystems)" display="http://sto.gamepedia.com/Starship_%28Power_and_Subsystems%29 - Weapons"/>
    <hyperlink ref="BC212" r:id="rId1275" location="Engines" tooltip="Starship (Power and Subsystems)" display="http://sto.gamepedia.com/Starship_%28Power_and_Subsystems%29 - Engines"/>
    <hyperlink ref="AX212" r:id="rId1276" tooltip="Console - Universal - Plasmonic Leech" display="http://sto.gamepedia.com/Console_-_Universal_-_Plasmonic_Leech"/>
    <hyperlink ref="BO212" r:id="rId1277" tooltip="Shield Array" display="http://sto.gamepedia.com/Shield_Array"/>
    <hyperlink ref="BP212" r:id="rId1278" tooltip="Deflector Array" display="http://sto.gamepedia.com/Deflector_Array"/>
    <hyperlink ref="BQ212" r:id="rId1279" tooltip="Impulse Engines" display="http://sto.gamepedia.com/Impulse_Engines"/>
    <hyperlink ref="BT212" r:id="rId1280" tooltip="Disruptor Beam Array" display="http://sto.gamepedia.com/Disruptor_Beam_Array"/>
    <hyperlink ref="BU212" r:id="rId1281" tooltip="Photon Torpedo Launcher" display="http://sto.gamepedia.com/Photon_Torpedo_Launcher"/>
    <hyperlink ref="BV212" r:id="rId1282" tooltip="Disruptor Dual Cannons" display="http://sto.gamepedia.com/Disruptor_Dual_Cannons"/>
    <hyperlink ref="AU225:AV225" r:id="rId1283" tooltip="Science Consoles" display="http://sto.gamepedia.com/Science_Consoles"/>
    <hyperlink ref="BB225" r:id="rId1284" location="Auxiliary" tooltip="Starship (Power and Subsystems)" display="http://sto.gamepedia.com/Starship_%28Power_and_Subsystems%29 - Auxiliary"/>
    <hyperlink ref="AX225" r:id="rId1285" tooltip="Console - Universal - Barrier Field Generator" display="http://sto.gamepedia.com/Console_-_Universal_-_Barrier_Field_Generator"/>
    <hyperlink ref="BO225" r:id="rId1286" tooltip="Shield Array" display="http://sto.gamepedia.com/Shield_Array"/>
    <hyperlink ref="BP225" r:id="rId1287" tooltip="Deflector Array" display="http://sto.gamepedia.com/Deflector_Array"/>
    <hyperlink ref="BQ225" r:id="rId1288" tooltip="Impulse Engines" display="http://sto.gamepedia.com/Impulse_Engines"/>
    <hyperlink ref="AU6:AV6" r:id="rId1289" tooltip="Science Consoles" display="http://sto.gamepedia.com/Science_Consoles"/>
    <hyperlink ref="BB6" r:id="rId1290" location="Weapons" tooltip="Starship (Power and Subsystems)" display="http://sto.gamepedia.com/Starship_%28Power_and_Subsystems%29 - Weapons"/>
    <hyperlink ref="BO6" r:id="rId1291" tooltip="Shield Array" display="http://sto.gamepedia.com/Shield_Array"/>
    <hyperlink ref="BP6" r:id="rId1292" tooltip="Deflector Array" display="http://sto.gamepedia.com/Deflector_Array"/>
    <hyperlink ref="BQ6" r:id="rId1293" tooltip="Impulse Engines" display="http://sto.gamepedia.com/Impulse_Engines"/>
    <hyperlink ref="BT6" r:id="rId1294" tooltip="Disruptor Dual Heavy Cannons" display="http://sto.gamepedia.com/Disruptor_Dual_Heavy_Cannons"/>
    <hyperlink ref="BU6" r:id="rId1295" tooltip="Photon Torpedo Launcher" display="http://sto.gamepedia.com/Photon_Torpedo_Launcher"/>
    <hyperlink ref="AU7:AV7" r:id="rId1296" tooltip="Science Consoles" display="http://sto.gamepedia.com/Science_Consoles"/>
    <hyperlink ref="BB7" r:id="rId1297" location="Weapons" tooltip="Starship (Power and Subsystems)" display="http://sto.gamepedia.com/Starship_%28Power_and_Subsystems%29 - Weapons"/>
    <hyperlink ref="BO7" r:id="rId1298" tooltip="Shield Array" display="http://sto.gamepedia.com/Shield_Array"/>
    <hyperlink ref="BP7" r:id="rId1299" tooltip="Deflector Array" display="http://sto.gamepedia.com/Deflector_Array"/>
    <hyperlink ref="BQ7" r:id="rId1300" tooltip="Impulse Engines" display="http://sto.gamepedia.com/Impulse_Engines"/>
    <hyperlink ref="BT7" r:id="rId1301" tooltip="Disruptor Dual Heavy Cannons" display="http://sto.gamepedia.com/Disruptor_Dual_Heavy_Cannons"/>
    <hyperlink ref="BU7" r:id="rId1302" tooltip="Photon Torpedo Launcher" display="http://sto.gamepedia.com/Photon_Torpedo_Launcher"/>
    <hyperlink ref="AU159:AV159" r:id="rId1303" tooltip="Science Consoles" display="http://sto.gamepedia.com/Science_Consoles"/>
    <hyperlink ref="BB159" r:id="rId1304" location="Weapons" tooltip="Starship (Power and Subsystems)" display="http://sto.gamepedia.com/Starship_%28Power_and_Subsystems%29 - Weapons"/>
    <hyperlink ref="BO159" r:id="rId1305" tooltip="Shield Array" display="http://sto.gamepedia.com/Shield_Array"/>
    <hyperlink ref="BP159" r:id="rId1306" tooltip="Deflector Array" display="http://sto.gamepedia.com/Deflector_Array"/>
    <hyperlink ref="BQ159" r:id="rId1307" tooltip="Impulse Engines" display="http://sto.gamepedia.com/Impulse_Engines"/>
    <hyperlink ref="BT159" r:id="rId1308" tooltip="Disruptor Dual Beam Bank" display="http://sto.gamepedia.com/Disruptor_Dual_Beam_Bank"/>
    <hyperlink ref="BU159" r:id="rId1309" tooltip="Disruptor Dual Cannons" display="http://sto.gamepedia.com/Disruptor_Dual_Cannons"/>
    <hyperlink ref="BV159" r:id="rId1310" tooltip="Photon Torpedo Launcher" display="http://sto.gamepedia.com/Photon_Torpedo_Launcher"/>
    <hyperlink ref="AU158:AV158" r:id="rId1311" tooltip="Science Consoles" display="http://sto.gamepedia.com/Science_Consoles"/>
    <hyperlink ref="BB158" r:id="rId1312" location="Weapons" tooltip="Starship (Power and Subsystems)" display="http://sto.gamepedia.com/Starship_%28Power_and_Subsystems%29 - Weapons"/>
    <hyperlink ref="BO158" r:id="rId1313" tooltip="Shield Array" display="http://sto.gamepedia.com/Shield_Array"/>
    <hyperlink ref="BP158" r:id="rId1314" tooltip="Deflector Array" display="http://sto.gamepedia.com/Deflector_Array"/>
    <hyperlink ref="BQ158" r:id="rId1315" tooltip="Impulse Engines" display="http://sto.gamepedia.com/Impulse_Engines"/>
    <hyperlink ref="BT158" r:id="rId1316" tooltip="Disruptor Dual Beam Bank" display="http://sto.gamepedia.com/Disruptor_Dual_Beam_Bank"/>
    <hyperlink ref="BU158" r:id="rId1317" tooltip="Disruptor Dual Cannons" display="http://sto.gamepedia.com/Disruptor_Dual_Cannons"/>
    <hyperlink ref="BV158" r:id="rId1318" tooltip="Photon Torpedo Launcher" display="http://sto.gamepedia.com/Photon_Torpedo_Launcher"/>
    <hyperlink ref="AU174:AV174" r:id="rId1319" tooltip="Science Consoles" display="http://sto.gamepedia.com/Science_Consoles"/>
    <hyperlink ref="BB174" r:id="rId1320" location="Weapons" tooltip="Starship (Power and Subsystems)" display="http://sto.gamepedia.com/Starship_%28Power_and_Subsystems%29 - Weapons"/>
    <hyperlink ref="BO174" r:id="rId1321" tooltip="Shield Array" display="http://sto.gamepedia.com/Shield_Array"/>
    <hyperlink ref="BP174" r:id="rId1322" tooltip="Deflector Array" display="http://sto.gamepedia.com/Deflector_Array"/>
    <hyperlink ref="BQ174" r:id="rId1323" tooltip="Impulse Engines" display="http://sto.gamepedia.com/Impulse_Engines"/>
    <hyperlink ref="BT174" r:id="rId1324" tooltip="Dual Disruptor Beam Bank" display="http://sto.gamepedia.com/Dual_Disruptor_Beam_Bank"/>
    <hyperlink ref="BU174" r:id="rId1325" tooltip="Photon Torpedo Launcher" display="http://sto.gamepedia.com/Photon_Torpedo_Launcher"/>
    <hyperlink ref="BV174" r:id="rId1326" tooltip="Disruptor Dual Cannons" display="http://sto.gamepedia.com/Disruptor_Dual_Cannons"/>
    <hyperlink ref="AU186:AV186" r:id="rId1327" tooltip="Science Consoles" display="http://sto.gamepedia.com/Science_Consoles"/>
    <hyperlink ref="BB186" r:id="rId1328" location="Weapons" tooltip="Starship (Power and Subsystems)" display="http://sto.gamepedia.com/Starship_%28Power_and_Subsystems%29 - Weapons"/>
    <hyperlink ref="BC186" r:id="rId1329" location="Engines" tooltip="Starship (Power and Subsystems)" display="http://sto.gamepedia.com/Starship_%28Power_and_Subsystems%29 - Engines"/>
    <hyperlink ref="BO186" r:id="rId1330" tooltip="Shield Array" display="http://sto.gamepedia.com/Shield_Array"/>
    <hyperlink ref="BP186" r:id="rId1331" tooltip="Deflector Array" display="http://sto.gamepedia.com/Deflector_Array"/>
    <hyperlink ref="BQ186" r:id="rId1332" tooltip="Impulse Engines" display="http://sto.gamepedia.com/Impulse_Engines"/>
    <hyperlink ref="BT186" r:id="rId1333" tooltip="Disruptor Beam Array" display="http://sto.gamepedia.com/Disruptor_Beam_Array"/>
    <hyperlink ref="BU186" r:id="rId1334" tooltip="Photon Torpedo Launcher" display="http://sto.gamepedia.com/Photon_Torpedo_Launcher"/>
    <hyperlink ref="AU164:AV164" r:id="rId1335" tooltip="Science Consoles" display="http://sto.gamepedia.com/Science_Consoles"/>
    <hyperlink ref="BB164" r:id="rId1336" location="Weapons" tooltip="Starship (Power and Subsystems)" display="http://sto.gamepedia.com/Starship_%28Power_and_Subsystems%29 - Weapons"/>
    <hyperlink ref="BO164" r:id="rId1337" tooltip="Shield Array" display="http://sto.gamepedia.com/Shield_Array"/>
    <hyperlink ref="BP164" r:id="rId1338" tooltip="Deflector Array" display="http://sto.gamepedia.com/Deflector_Array"/>
    <hyperlink ref="BQ164" r:id="rId1339" tooltip="Impulse Engines" display="http://sto.gamepedia.com/Impulse_Engines"/>
    <hyperlink ref="BT164" r:id="rId1340" tooltip="Disruptor Dual Cannons" display="http://sto.gamepedia.com/Disruptor_Dual_Cannons"/>
    <hyperlink ref="BU164" r:id="rId1341" tooltip="Dual Disruptor Beam Bank" display="http://sto.gamepedia.com/Dual_Disruptor_Beam_Bank"/>
    <hyperlink ref="BV164" r:id="rId1342" tooltip="Photon Torpedo Launcher" display="http://sto.gamepedia.com/Photon_Torpedo_Launcher"/>
    <hyperlink ref="BW164" r:id="rId1343" tooltip="Disruptor Cannon" display="http://sto.gamepedia.com/Disruptor_Cannon"/>
    <hyperlink ref="AU180:AV180" r:id="rId1344" tooltip="Science Consoles" display="http://sto.gamepedia.com/Science_Consoles"/>
    <hyperlink ref="BB180" r:id="rId1345" location="Weapons" tooltip="Starship (Power and Subsystems)" display="http://sto.gamepedia.com/Starship_%28Power_and_Subsystems%29 - Weapons"/>
    <hyperlink ref="BO180" r:id="rId1346" tooltip="Shield Array" display="http://sto.gamepedia.com/Shield_Array"/>
    <hyperlink ref="BP180" r:id="rId1347" tooltip="Deflector Array" display="http://sto.gamepedia.com/Deflector_Array"/>
    <hyperlink ref="BQ180" r:id="rId1348" tooltip="Impulse Engines" display="http://sto.gamepedia.com/Impulse_Engines"/>
    <hyperlink ref="AU179:AV179" r:id="rId1349" tooltip="Science Consoles" display="http://sto.gamepedia.com/Science_Consoles"/>
    <hyperlink ref="BB179" r:id="rId1350" location="Weapons" tooltip="Starship (Power and Subsystems)" display="http://sto.gamepedia.com/Starship_%28Power_and_Subsystems%29 - Weapons"/>
    <hyperlink ref="BO179" r:id="rId1351" tooltip="Shield Array" display="http://sto.gamepedia.com/Shield_Array"/>
    <hyperlink ref="BP179" r:id="rId1352" tooltip="Deflector Array" display="http://sto.gamepedia.com/Deflector_Array"/>
    <hyperlink ref="BQ179" r:id="rId1353" tooltip="Impulse Engines" display="http://sto.gamepedia.com/Impulse_Engines"/>
    <hyperlink ref="AU195:AV195" r:id="rId1354" tooltip="Science Consoles" display="http://sto.gamepedia.com/Science_Consoles"/>
    <hyperlink ref="BB195" r:id="rId1355" location="Weapons" tooltip="Starship (Power and Subsystems)" display="http://sto.gamepedia.com/Starship_%28Power_and_Subsystems%29 - Weapons"/>
    <hyperlink ref="BC195" r:id="rId1356" location="Engines" tooltip="Starship (Power and Subsystems)" display="http://sto.gamepedia.com/Starship_%28Power_and_Subsystems%29 - Engines"/>
    <hyperlink ref="BO195" r:id="rId1357" tooltip="Shield Array" display="http://sto.gamepedia.com/Shield_Array"/>
    <hyperlink ref="BP195" r:id="rId1358" tooltip="Deflector Array" display="http://sto.gamepedia.com/Deflector_Array"/>
    <hyperlink ref="BQ195" r:id="rId1359" tooltip="Impulse Engines" display="http://sto.gamepedia.com/Impulse_Engines"/>
    <hyperlink ref="BT195" r:id="rId1360" tooltip="Disruptor Beam Array" display="http://sto.gamepedia.com/Disruptor_Beam_Array"/>
    <hyperlink ref="BU195" r:id="rId1361" tooltip="Photon Torpedo Launcher" display="http://sto.gamepedia.com/Photon_Torpedo_Launcher"/>
    <hyperlink ref="BV195" r:id="rId1362" tooltip="Disruptor Dual Cannons" display="http://sto.gamepedia.com/Disruptor_Dual_Cannons"/>
    <hyperlink ref="BW195" r:id="rId1363" tooltip="Dual Disruptor Beam Bank" display="http://sto.gamepedia.com/Dual_Disruptor_Beam_Bank"/>
    <hyperlink ref="CB195" r:id="rId1364" tooltip="Disruptor Beam Array" display="http://sto.gamepedia.com/Disruptor_Beam_Array"/>
    <hyperlink ref="AU196:AV196" r:id="rId1365" tooltip="Science Consoles" display="http://sto.gamepedia.com/Science_Consoles"/>
    <hyperlink ref="BB196" r:id="rId1366" location="Weapons" tooltip="Starship (Power and Subsystems)" display="http://sto.gamepedia.com/Starship_%28Power_and_Subsystems%29 - Weapons"/>
    <hyperlink ref="BC196" r:id="rId1367" location="Engines" tooltip="Starship (Power and Subsystems)" display="http://sto.gamepedia.com/Starship_%28Power_and_Subsystems%29 - Engines"/>
    <hyperlink ref="BO196" r:id="rId1368" tooltip="Shield Array" display="http://sto.gamepedia.com/Shield_Array"/>
    <hyperlink ref="BP196" r:id="rId1369" tooltip="Deflector Array" display="http://sto.gamepedia.com/Deflector_Array"/>
    <hyperlink ref="BQ196" r:id="rId1370" tooltip="Impulse Engines" display="http://sto.gamepedia.com/Impulse_Engines"/>
    <hyperlink ref="BT196" r:id="rId1371" tooltip="Disruptor Beam Array" display="http://sto.gamepedia.com/Disruptor_Beam_Array"/>
    <hyperlink ref="BU196" r:id="rId1372" tooltip="Photon Torpedo Launcher" display="http://sto.gamepedia.com/Photon_Torpedo_Launcher"/>
    <hyperlink ref="BV196" r:id="rId1373" tooltip="Disruptor Dual Cannons" display="http://sto.gamepedia.com/Disruptor_Dual_Cannons"/>
    <hyperlink ref="BW196" r:id="rId1374" tooltip="Dual Disruptor Beam Bank" display="http://sto.gamepedia.com/Dual_Disruptor_Beam_Bank"/>
    <hyperlink ref="CB196" r:id="rId1375" tooltip="Disruptor Beam Array" display="http://sto.gamepedia.com/Disruptor_Beam_Array"/>
    <hyperlink ref="AU210:AV210" r:id="rId1376" tooltip="Science Consoles" display="http://sto.gamepedia.com/Science_Consoles"/>
    <hyperlink ref="BB210" r:id="rId1377" location="Weapons" tooltip="Starship (Power and Subsystems)" display="http://sto.gamepedia.com/Starship_%28Power_and_Subsystems%29 - Weapons"/>
    <hyperlink ref="BC210" r:id="rId1378" location="Engines" tooltip="Starship (Power and Subsystems)" display="http://sto.gamepedia.com/Starship_%28Power_and_Subsystems%29 - Engines"/>
    <hyperlink ref="BO210" r:id="rId1379" tooltip="Shield Array" display="http://sto.gamepedia.com/Shield_Array"/>
    <hyperlink ref="BP210" r:id="rId1380" tooltip="Deflector Array" display="http://sto.gamepedia.com/Deflector_Array"/>
    <hyperlink ref="BQ210" r:id="rId1381" tooltip="Impulse Engines" display="http://sto.gamepedia.com/Impulse_Engines"/>
    <hyperlink ref="BT210" r:id="rId1382" tooltip="Disruptor Beam Array" display="http://sto.gamepedia.com/Disruptor_Beam_Array"/>
    <hyperlink ref="BU210" r:id="rId1383" tooltip="Photon Torpedo Launcher" display="http://sto.gamepedia.com/Photon_Torpedo_Launcher"/>
    <hyperlink ref="BV210" r:id="rId1384" tooltip="Disruptor Dual Cannons" display="http://sto.gamepedia.com/Disruptor_Dual_Cannons"/>
    <hyperlink ref="BW210" r:id="rId1385" tooltip="Dual Disruptor Beam Bank" display="http://sto.gamepedia.com/Dual_Disruptor_Beam_Bank"/>
    <hyperlink ref="CB210" r:id="rId1386" tooltip="Disruptor Beam Array" display="http://sto.gamepedia.com/Disruptor_Beam_Array"/>
    <hyperlink ref="AU194:AV194" r:id="rId1387" tooltip="Science Consoles" display="http://sto.gamepedia.com/Science_Consoles"/>
    <hyperlink ref="BB194" r:id="rId1388" location="Weapons" tooltip="Starship (Power and Subsystems)" display="http://sto.gamepedia.com/Starship_%28Power_and_Subsystems%29 - Weapons"/>
    <hyperlink ref="BC194" r:id="rId1389" location="Engines" tooltip="Starship (Power and Subsystems)" display="http://sto.gamepedia.com/Starship_%28Power_and_Subsystems%29 - Engines"/>
    <hyperlink ref="BO194" r:id="rId1390" tooltip="Shield Array" display="http://sto.gamepedia.com/Shield_Array"/>
    <hyperlink ref="BP194" r:id="rId1391" tooltip="Deflector Array" display="http://sto.gamepedia.com/Deflector_Array"/>
    <hyperlink ref="BQ194" r:id="rId1392" tooltip="Impulse Engines" display="http://sto.gamepedia.com/Impulse_Engines"/>
    <hyperlink ref="BT194" r:id="rId1393" tooltip="Disruptor Beam Array" display="http://sto.gamepedia.com/Disruptor_Beam_Array"/>
    <hyperlink ref="BU194" r:id="rId1394" tooltip="Photon Torpedo Launcher" display="http://sto.gamepedia.com/Photon_Torpedo_Launcher"/>
    <hyperlink ref="BV194" r:id="rId1395" tooltip="Disruptor Dual Cannons" display="http://sto.gamepedia.com/Disruptor_Dual_Cannons"/>
    <hyperlink ref="BW194" r:id="rId1396" tooltip="Dual Disruptor Beam Bank" display="http://sto.gamepedia.com/Dual_Disruptor_Beam_Bank"/>
    <hyperlink ref="CB194" r:id="rId1397" tooltip="Disruptor Beam Array" display="http://sto.gamepedia.com/Disruptor_Beam_Array"/>
    <hyperlink ref="AU235:AV235" r:id="rId1398" tooltip="Science Consoles" display="http://sto.gamepedia.com/Science_Consoles"/>
    <hyperlink ref="BB235" r:id="rId1399" tooltip="Starship (Power and Subsystems)" display="http://sto.gamepedia.com/Starship_%28Power_and_Subsystems%29"/>
    <hyperlink ref="BO235" r:id="rId1400" tooltip="Shield Array" display="http://sto.gamepedia.com/Shield_Array"/>
    <hyperlink ref="BP235" r:id="rId1401" tooltip="Deflector Array" display="http://sto.gamepedia.com/Deflector_Array"/>
    <hyperlink ref="BQ235" r:id="rId1402" tooltip="Impulse Engines" display="http://sto.gamepedia.com/Impulse_Engines"/>
    <hyperlink ref="BH235" r:id="rId1403" tooltip="Hangar - Marauding Force" display="http://sto.gamepedia.com/Hangar_-_Marauding_Force"/>
    <hyperlink ref="AU240:AV240" r:id="rId1404" tooltip="Science Consoles" display="http://sto.gamepedia.com/Science_Consoles"/>
    <hyperlink ref="BB240" r:id="rId1405" location="Weapons" tooltip="Starship (Power and Subsystems)" display="http://sto.gamepedia.com/Starship_%28Power_and_Subsystems%29 - Weapons"/>
    <hyperlink ref="BC240" r:id="rId1406" location="Auxiliary" tooltip="Starship (Power and Subsystems)" display="http://sto.gamepedia.com/Starship_%28Power_and_Subsystems%29 - Auxiliary"/>
    <hyperlink ref="BH240" r:id="rId1407" tooltip="Hangar - To'Duj Fighters" display="http://sto.gamepedia.com/Hangar_-_To%27Duj_Fighters"/>
    <hyperlink ref="BI240" r:id="rId1408" tooltip="Hangar - To'Duj Fighters" display="http://sto.gamepedia.com/Hangar_-_To%27Duj_Fighters"/>
    <hyperlink ref="BO240" r:id="rId1409" tooltip="Shield Array" display="http://sto.gamepedia.com/Shield_Array"/>
    <hyperlink ref="BP240" r:id="rId1410" tooltip="Deflector Array" display="http://sto.gamepedia.com/Deflector_Array"/>
    <hyperlink ref="BQ240" r:id="rId1411" tooltip="Impulse Engines" display="http://sto.gamepedia.com/Impulse_Engines"/>
    <hyperlink ref="BT240" r:id="rId1412" tooltip="Dual Disruptor Beam Bank" display="http://sto.gamepedia.com/Dual_Disruptor_Beam_Bank"/>
    <hyperlink ref="BU240" r:id="rId1413" tooltip="Disruptor Beam Array" display="http://sto.gamepedia.com/Disruptor_Beam_Array"/>
    <hyperlink ref="BV240" r:id="rId1414" tooltip="Photon Torpedo Launcher" display="http://sto.gamepedia.com/Photon_Torpedo_Launcher"/>
    <hyperlink ref="BY240" r:id="rId1415" tooltip="Disruptor Beam Array" display="http://sto.gamepedia.com/Disruptor_Beam_Array"/>
    <hyperlink ref="BZ240" r:id="rId1416" tooltip="Photon Torpedo Launcher" display="http://sto.gamepedia.com/Photon_Torpedo_Launcher"/>
    <hyperlink ref="CA240" r:id="rId1417" tooltip="Photon Mine Launcher" display="http://sto.gamepedia.com/Photon_Mine_Launcher"/>
    <hyperlink ref="AU241:AV241" r:id="rId1418" tooltip="Science Consoles" display="http://sto.gamepedia.com/Science_Consoles"/>
    <hyperlink ref="BB241" r:id="rId1419" location="Weapons" tooltip="Starship (Power and Subsystems)" display="http://sto.gamepedia.com/Starship_%28Power_and_Subsystems%29 - Weapons"/>
    <hyperlink ref="BC241" r:id="rId1420" location="Auxiliary" tooltip="Starship (Power and Subsystems)" display="http://sto.gamepedia.com/Starship_%28Power_and_Subsystems%29 - Auxiliary"/>
    <hyperlink ref="BH241" r:id="rId1421" tooltip="Hangar - To'Duj Fighters" display="http://sto.gamepedia.com/Hangar_-_To%27Duj_Fighters"/>
    <hyperlink ref="BI241" r:id="rId1422" tooltip="Hangar - To'Duj Fighters" display="http://sto.gamepedia.com/Hangar_-_To%27Duj_Fighters"/>
    <hyperlink ref="BO241" r:id="rId1423" tooltip="Shield Array" display="http://sto.gamepedia.com/Shield_Array"/>
    <hyperlink ref="BP241" r:id="rId1424" tooltip="Deflector Array" display="http://sto.gamepedia.com/Deflector_Array"/>
    <hyperlink ref="BQ241" r:id="rId1425" tooltip="Impulse Engines" display="http://sto.gamepedia.com/Impulse_Engines"/>
    <hyperlink ref="BT241" r:id="rId1426" tooltip="Dual Disruptor Beam Bank" display="http://sto.gamepedia.com/Dual_Disruptor_Beam_Bank"/>
    <hyperlink ref="BU241" r:id="rId1427" tooltip="Disruptor Beam Array" display="http://sto.gamepedia.com/Disruptor_Beam_Array"/>
    <hyperlink ref="BV241" r:id="rId1428" tooltip="Photon Torpedo Launcher" display="http://sto.gamepedia.com/Photon_Torpedo_Launcher"/>
    <hyperlink ref="BY241" r:id="rId1429" tooltip="Disruptor Beam Array" display="http://sto.gamepedia.com/Disruptor_Beam_Array"/>
    <hyperlink ref="BZ241" r:id="rId1430" tooltip="Photon Torpedo Launcher" display="http://sto.gamepedia.com/Photon_Torpedo_Launcher"/>
    <hyperlink ref="CA241" r:id="rId1431" tooltip="Photon Mine Launcher" display="http://sto.gamepedia.com/Photon_Mine_Launcher"/>
    <hyperlink ref="AU229:AV229" r:id="rId1432" tooltip="Science Consoles" display="http://sto.gamepedia.com/Science_Consoles"/>
    <hyperlink ref="BB229" r:id="rId1433" location="Auxiliary" tooltip="Starship (Power and Subsystems)" display="http://sto.gamepedia.com/Starship_%28Power_and_Subsystems%29 - Auxiliary"/>
    <hyperlink ref="BO229" r:id="rId1434" tooltip="Shield Array" display="http://sto.gamepedia.com/Shield_Array"/>
    <hyperlink ref="BP229" r:id="rId1435" tooltip="Deflector Array" display="http://sto.gamepedia.com/Deflector_Array"/>
    <hyperlink ref="BQ229" r:id="rId1436" tooltip="Impulse Engines" display="http://sto.gamepedia.com/Impulse_Engines"/>
    <hyperlink ref="AU227:AV227" r:id="rId1437" tooltip="Science Consoles" display="http://sto.gamepedia.com/Science_Consoles"/>
    <hyperlink ref="BB227" r:id="rId1438" location="Auxiliary" tooltip="Starship (Power and Subsystems)" display="http://sto.gamepedia.com/Starship_%28Power_and_Subsystems%29 - Auxiliary"/>
    <hyperlink ref="AX227" r:id="rId1439" tooltip="Console - Universal - Repair Platform (page does not exist)" display="http://sto.gamepedia.com/index.php?title=Console_-_Universal_-_Repair_Platform&amp;action=edit&amp;redlink=1"/>
    <hyperlink ref="BO227" r:id="rId1440" tooltip="Shield Array" display="http://sto.gamepedia.com/Shield_Array"/>
    <hyperlink ref="BP227" r:id="rId1441" tooltip="Deflector Array" display="http://sto.gamepedia.com/Deflector_Array"/>
    <hyperlink ref="BQ227" r:id="rId1442" tooltip="Impulse Engines" display="http://sto.gamepedia.com/Impulse_Engines"/>
    <hyperlink ref="AU167:AV167" r:id="rId1443" tooltip="Science Consoles" display="http://sto.gamepedia.com/Science_Consoles"/>
    <hyperlink ref="BB167" r:id="rId1444" location="Weapons" tooltip="Starship (Power and Subsystems)" display="http://sto.gamepedia.com/Starship_%28Power_and_Subsystems%29 - Weapons"/>
    <hyperlink ref="BO167" r:id="rId1445" tooltip="Shield Array" display="http://sto.gamepedia.com/Shield_Array"/>
    <hyperlink ref="BP167" r:id="rId1446" tooltip="Deflector Array" display="http://sto.gamepedia.com/Deflector_Array"/>
    <hyperlink ref="BQ167" r:id="rId1447" tooltip="Impulse Engines" display="http://sto.gamepedia.com/Impulse_Engines"/>
    <hyperlink ref="AU170:AV170" r:id="rId1448" tooltip="Science Consoles" display="http://sto.gamepedia.com/Science_Consoles"/>
    <hyperlink ref="BB170" r:id="rId1449" location="Weapons" tooltip="Starship (Power and Subsystems)" display="http://sto.gamepedia.com/Starship_%28Power_and_Subsystems%29 - Weapons"/>
    <hyperlink ref="BO170" r:id="rId1450" tooltip="Shield Array" display="http://sto.gamepedia.com/Shield_Array"/>
    <hyperlink ref="BP170" r:id="rId1451" tooltip="Deflector Array" display="http://sto.gamepedia.com/Deflector_Array"/>
    <hyperlink ref="BQ170" r:id="rId1452" tooltip="Impulse Engines" display="http://sto.gamepedia.com/Impulse_Engines"/>
    <hyperlink ref="AU169:AV169" r:id="rId1453" tooltip="Science Consoles" display="http://sto.gamepedia.com/Science_Consoles"/>
    <hyperlink ref="BB169" r:id="rId1454" location="Weapons" tooltip="Starship (Power and Subsystems)" display="http://sto.gamepedia.com/Starship_%28Power_and_Subsystems%29 - Weapons"/>
    <hyperlink ref="BO169" r:id="rId1455" tooltip="Shield Array" display="http://sto.gamepedia.com/Shield_Array"/>
    <hyperlink ref="BP169" r:id="rId1456" tooltip="Deflector Array" display="http://sto.gamepedia.com/Deflector_Array"/>
    <hyperlink ref="BQ169" r:id="rId1457" tooltip="Impulse Engines" display="http://sto.gamepedia.com/Impulse_Engines"/>
    <hyperlink ref="AU165:AV165" r:id="rId1458" tooltip="Science Consoles" display="http://sto.gamepedia.com/Science_Consoles"/>
    <hyperlink ref="BB165" r:id="rId1459" location="Weapons" tooltip="Starship (Power and Subsystems)" display="http://sto.gamepedia.com/Starship_%28Power_and_Subsystems%29 - Weapons"/>
    <hyperlink ref="BO165" r:id="rId1460" tooltip="Shield Array" display="http://sto.gamepedia.com/Shield_Array"/>
    <hyperlink ref="BP165" r:id="rId1461" tooltip="Deflector Array" display="http://sto.gamepedia.com/Deflector_Array"/>
    <hyperlink ref="BQ165" r:id="rId1462" tooltip="Impulse Engines" display="http://sto.gamepedia.com/Impulse_Engines"/>
    <hyperlink ref="BT165" r:id="rId1463" tooltip="Disruptor Dual Cannons" display="http://sto.gamepedia.com/Disruptor_Dual_Cannons"/>
    <hyperlink ref="BU165" r:id="rId1464" tooltip="Dual Disruptor Beam Bank" display="http://sto.gamepedia.com/Dual_Disruptor_Beam_Bank"/>
    <hyperlink ref="BV165" r:id="rId1465" tooltip="Photon Torpedo Launcher" display="http://sto.gamepedia.com/Photon_Torpedo_Launcher"/>
    <hyperlink ref="BW165" r:id="rId1466" tooltip="Disruptor Cannon" display="http://sto.gamepedia.com/Disruptor_Cannon"/>
    <hyperlink ref="BY165" r:id="rId1467" tooltip="Photon Torpedo Launcher" display="http://sto.gamepedia.com/Photon_Torpedo_Launcher"/>
    <hyperlink ref="BZ165" r:id="rId1468" tooltip="Disruptor Turret" display="http://sto.gamepedia.com/Disruptor_Turret"/>
    <hyperlink ref="CI165" r:id="rId1469" tooltip="Ability: Enhanced Battle Cloak" display="http://sto.gamepedia.com/Ability:_Enhanced_Battle_Cloak"/>
    <hyperlink ref="BB172" r:id="rId1470" location="Weapons" tooltip="Starship (Power and Subsystems)" display="http://sto.gamepedia.com/Starship_%28Power_and_Subsystems%29 - Weapons"/>
    <hyperlink ref="BO172" r:id="rId1471" tooltip="Shield Array" display="http://sto.gamepedia.com/Shield_Array"/>
    <hyperlink ref="BP172" r:id="rId1472" tooltip="Deflector Array" display="http://sto.gamepedia.com/Deflector_Array"/>
    <hyperlink ref="BQ172" r:id="rId1473" tooltip="Impulse Engines" display="http://sto.gamepedia.com/Impulse_Engines"/>
    <hyperlink ref="AU184:AV184" r:id="rId1474" tooltip="Science Consoles" display="http://sto.gamepedia.com/Science_Consoles"/>
    <hyperlink ref="BB184" r:id="rId1475" location="Weapons" tooltip="Starship (Power and Subsystems)" display="http://sto.gamepedia.com/Starship_%28Power_and_Subsystems%29 - Weapons"/>
    <hyperlink ref="BO184" r:id="rId1476" tooltip="Shield Array" display="http://sto.gamepedia.com/Shield_Array"/>
    <hyperlink ref="BP184" r:id="rId1477" tooltip="Deflector Array" display="http://sto.gamepedia.com/Deflector_Array"/>
    <hyperlink ref="BQ184" r:id="rId1478" tooltip="Impulse Engines" display="http://sto.gamepedia.com/Impulse_Engines"/>
    <hyperlink ref="AU181:AV181" r:id="rId1479" tooltip="Science Consoles" display="http://sto.gamepedia.com/Science_Consoles"/>
    <hyperlink ref="BB181" r:id="rId1480" location="Weapons" tooltip="Starship (Power and Subsystems)" display="http://sto.gamepedia.com/Starship_%28Power_and_Subsystems%29 - Weapons"/>
    <hyperlink ref="BO181" r:id="rId1481" tooltip="Shield Array" display="http://sto.gamepedia.com/Shield_Array"/>
    <hyperlink ref="BP181" r:id="rId1482" tooltip="Deflector Array" display="http://sto.gamepedia.com/Deflector_Array"/>
    <hyperlink ref="BQ181" r:id="rId1483" tooltip="Impulse Engines" display="http://sto.gamepedia.com/Impulse_Engines"/>
    <hyperlink ref="AU183:AV183" r:id="rId1484" tooltip="Science Consoles" display="http://sto.gamepedia.com/Science_Consoles"/>
    <hyperlink ref="BB183" r:id="rId1485" location="Weapons" tooltip="Starship (Power and Subsystems)" display="http://sto.gamepedia.com/Starship_%28Power_and_Subsystems%29 - Weapons"/>
    <hyperlink ref="BO183" r:id="rId1486" tooltip="Shield Array" display="http://sto.gamepedia.com/Shield_Array"/>
    <hyperlink ref="BP183" r:id="rId1487" tooltip="Deflector Array" display="http://sto.gamepedia.com/Deflector_Array"/>
    <hyperlink ref="BQ183" r:id="rId1488" tooltip="Impulse Engines" display="http://sto.gamepedia.com/Impulse_Engines"/>
    <hyperlink ref="AU192:AV192" r:id="rId1489" tooltip="Science Consoles" display="http://sto.gamepedia.com/Science_Consoles"/>
    <hyperlink ref="BB192" r:id="rId1490" location="Weapons" tooltip="Starship (Power and Subsystems)" display="http://sto.gamepedia.com/Starship_%28Power_and_Subsystems%29 - Weapons"/>
    <hyperlink ref="BC192" r:id="rId1491" location="Engines" tooltip="Starship (Power and Subsystems)" display="http://sto.gamepedia.com/Starship_%28Power_and_Subsystems%29 - Engines"/>
    <hyperlink ref="BO192" r:id="rId1492" tooltip="Shield Array" display="http://sto.gamepedia.com/Shield_Array"/>
    <hyperlink ref="BP192" r:id="rId1493" tooltip="Deflector Array" display="http://sto.gamepedia.com/Deflector_Array"/>
    <hyperlink ref="BQ192" r:id="rId1494" tooltip="Impulse Engines" display="http://sto.gamepedia.com/Impulse_Engines"/>
    <hyperlink ref="BT192" r:id="rId1495" tooltip="Disruptor Beam Array" display="http://sto.gamepedia.com/Disruptor_Beam_Array"/>
    <hyperlink ref="BU192" r:id="rId1496" tooltip="Photon Torpedo Launcher" display="http://sto.gamepedia.com/Photon_Torpedo_Launcher"/>
    <hyperlink ref="BV192" r:id="rId1497" tooltip="Disruptor Dual Cannons" display="http://sto.gamepedia.com/Disruptor_Dual_Cannons"/>
    <hyperlink ref="BW192" r:id="rId1498" tooltip="Dual Disruptor Beam Bank" display="http://sto.gamepedia.com/Dual_Disruptor_Beam_Bank"/>
    <hyperlink ref="BY192" r:id="rId1499" tooltip="Disruptor Beam Array" display="http://sto.gamepedia.com/Disruptor_Beam_Array"/>
    <hyperlink ref="BZ192" r:id="rId1500" tooltip="Photon Torpedo Launcher" display="http://sto.gamepedia.com/Photon_Torpedo_Launcher"/>
    <hyperlink ref="CA192" r:id="rId1501" tooltip="Photon Torpedo Launcher" display="http://sto.gamepedia.com/Photon_Torpedo_Launcher"/>
    <hyperlink ref="CB192" r:id="rId1502" tooltip="Disruptor Beam Array" display="http://sto.gamepedia.com/Disruptor_Beam_Array"/>
    <hyperlink ref="AU201:AV201" r:id="rId1503" tooltip="Science Consoles" display="http://sto.gamepedia.com/Science_Consoles"/>
    <hyperlink ref="BB201" r:id="rId1504" location="Weapons" tooltip="Starship (Power and Subsystems)" display="http://sto.gamepedia.com/Starship_%28Power_and_Subsystems%29 - Weapons"/>
    <hyperlink ref="BC201" r:id="rId1505" location="Engines" tooltip="Starship (Power and Subsystems)" display="http://sto.gamepedia.com/Starship_%28Power_and_Subsystems%29 - Engines"/>
    <hyperlink ref="BO201" r:id="rId1506" tooltip="Shield Array" display="http://sto.gamepedia.com/Shield_Array"/>
    <hyperlink ref="BP201" r:id="rId1507" tooltip="Deflector Array" display="http://sto.gamepedia.com/Deflector_Array"/>
    <hyperlink ref="BQ201" r:id="rId1508" tooltip="Impulse Engines" display="http://sto.gamepedia.com/Impulse_Engines"/>
    <hyperlink ref="BT201" r:id="rId1509" tooltip="Disruptor Beam Array" display="http://sto.gamepedia.com/Disruptor_Beam_Array"/>
    <hyperlink ref="BU201" r:id="rId1510" tooltip="Photon Torpedo Launcher" display="http://sto.gamepedia.com/Photon_Torpedo_Launcher"/>
    <hyperlink ref="BV201" r:id="rId1511" tooltip="Disruptor Beam Array" display="http://sto.gamepedia.com/Disruptor_Beam_Array"/>
    <hyperlink ref="BW201" r:id="rId1512" tooltip="Dual Disruptor Beam Bank" display="http://sto.gamepedia.com/Dual_Disruptor_Beam_Bank"/>
    <hyperlink ref="BY201" r:id="rId1513" tooltip="Disruptor Beam Array" display="http://sto.gamepedia.com/Disruptor_Beam_Array"/>
    <hyperlink ref="BZ201" r:id="rId1514" tooltip="Photon Torpedo Launcher" display="http://sto.gamepedia.com/Photon_Torpedo_Launcher"/>
    <hyperlink ref="CA201" r:id="rId1515" tooltip="Disruptor Beam Array" display="http://sto.gamepedia.com/Disruptor_Beam_Array"/>
    <hyperlink ref="CB201" r:id="rId1516" tooltip="Disruptor Beam Array" display="http://sto.gamepedia.com/Disruptor_Beam_Array"/>
    <hyperlink ref="AX201" r:id="rId1517" tooltip="Console - Universal - HoH'SuS Bird-of-Prey" display="http://sto.gamepedia.com/Console_-_Universal_-_HoH%27SuS_Bird-of-Prey"/>
    <hyperlink ref="AU208:AV208" r:id="rId1518" tooltip="Science Consoles" display="http://sto.gamepedia.com/Science_Consoles"/>
    <hyperlink ref="BB208" r:id="rId1519" location="Weapons" tooltip="Starship (Power and Subsystems)" display="http://sto.gamepedia.com/Starship_%28Power_and_Subsystems%29 - Weapons"/>
    <hyperlink ref="BC208" r:id="rId1520" location="Engines" tooltip="Starship (Power and Subsystems)" display="http://sto.gamepedia.com/Starship_%28Power_and_Subsystems%29 - Engines"/>
    <hyperlink ref="BO208" r:id="rId1521" tooltip="Shield Array" display="http://sto.gamepedia.com/Shield_Array"/>
    <hyperlink ref="BP208" r:id="rId1522" tooltip="Deflector Array" display="http://sto.gamepedia.com/Deflector_Array"/>
    <hyperlink ref="BQ208" r:id="rId1523" tooltip="Impulse Engines" display="http://sto.gamepedia.com/Impulse_Engines"/>
    <hyperlink ref="BT208" r:id="rId1524" tooltip="Disruptor Beam Array" display="http://sto.gamepedia.com/Disruptor_Beam_Array"/>
    <hyperlink ref="BU208" r:id="rId1525" tooltip="Photon Torpedo Launcher" display="http://sto.gamepedia.com/Photon_Torpedo_Launcher"/>
    <hyperlink ref="BV208" r:id="rId1526" tooltip="Disruptor Dual Cannons" display="http://sto.gamepedia.com/Disruptor_Dual_Cannons"/>
    <hyperlink ref="BW208" r:id="rId1527" tooltip="Dual Disruptor Beam Bank" display="http://sto.gamepedia.com/Dual_Disruptor_Beam_Bank"/>
    <hyperlink ref="BY208" r:id="rId1528" tooltip="Disruptor Beam Array" display="http://sto.gamepedia.com/Disruptor_Beam_Array"/>
    <hyperlink ref="BZ208" r:id="rId1529" tooltip="Photon Torpedo Launcher" display="http://sto.gamepedia.com/Photon_Torpedo_Launcher"/>
    <hyperlink ref="CA208" r:id="rId1530" tooltip="Photon Torpedo Launcher" display="http://sto.gamepedia.com/Photon_Torpedo_Launcher"/>
    <hyperlink ref="CB208" r:id="rId1531" tooltip="Disruptor Beam Array" display="http://sto.gamepedia.com/Disruptor_Beam_Array"/>
    <hyperlink ref="AU211:AV211" r:id="rId1532" tooltip="Science Consoles" display="http://sto.gamepedia.com/Science_Consoles"/>
    <hyperlink ref="BB211" r:id="rId1533" location="Weapons" tooltip="Starship (Power and Subsystems)" display="http://sto.gamepedia.com/Starship_%28Power_and_Subsystems%29 - Weapons"/>
    <hyperlink ref="BO211" r:id="rId1534" tooltip="Shield Array" display="http://sto.gamepedia.com/Shield_Array"/>
    <hyperlink ref="BP211" r:id="rId1535" tooltip="Deflector Array" display="http://sto.gamepedia.com/Deflector_Array"/>
    <hyperlink ref="BQ211" r:id="rId1536" tooltip="Impulse Engines" display="http://sto.gamepedia.com/Impulse_Engines"/>
    <hyperlink ref="BT211" r:id="rId1537" tooltip="Disruptor Beam Array" display="http://sto.gamepedia.com/Disruptor_Beam_Array"/>
    <hyperlink ref="BU211" r:id="rId1538" tooltip="Photon Torpedo Launcher" display="http://sto.gamepedia.com/Photon_Torpedo_Launcher"/>
    <hyperlink ref="BV211" r:id="rId1539" tooltip="Disruptor Beam Array" display="http://sto.gamepedia.com/Disruptor_Beam_Array"/>
    <hyperlink ref="BW211" r:id="rId1540" tooltip="Dual Disruptor Beam Bank" display="http://sto.gamepedia.com/Dual_Disruptor_Beam_Bank"/>
    <hyperlink ref="BY211" r:id="rId1541" tooltip="Disruptor Beam Array" display="http://sto.gamepedia.com/Disruptor_Beam_Array"/>
    <hyperlink ref="BZ211" r:id="rId1542" tooltip="Photon Torpedo Launcher" display="http://sto.gamepedia.com/Photon_Torpedo_Launcher"/>
    <hyperlink ref="CA211" r:id="rId1543" tooltip="Disruptor Beam Array" display="http://sto.gamepedia.com/Disruptor_Beam_Array"/>
    <hyperlink ref="CB211" r:id="rId1544" tooltip="Disruptor Beam Array" display="http://sto.gamepedia.com/Disruptor_Beam_Array"/>
    <hyperlink ref="AU205:AV205" r:id="rId1545" tooltip="Science Consoles" display="http://sto.gamepedia.com/Science_Consoles"/>
    <hyperlink ref="BB205" r:id="rId1546" location="Weapons" tooltip="Starship (Power and Subsystems)" display="http://sto.gamepedia.com/Starship_%28Power_and_Subsystems%29 - Weapons"/>
    <hyperlink ref="BC205" r:id="rId1547" location="Engines" tooltip="Starship (Power and Subsystems)" display="http://sto.gamepedia.com/Starship_%28Power_and_Subsystems%29 - Engines"/>
    <hyperlink ref="BO205" r:id="rId1548" tooltip="Shield Array" display="http://sto.gamepedia.com/Shield_Array"/>
    <hyperlink ref="BP205" r:id="rId1549" tooltip="Deflector Array" display="http://sto.gamepedia.com/Deflector_Array"/>
    <hyperlink ref="BQ205" r:id="rId1550" tooltip="Impulse Engines" display="http://sto.gamepedia.com/Impulse_Engines"/>
    <hyperlink ref="AU197:AV197" r:id="rId1551" tooltip="Science Consoles" display="http://sto.gamepedia.com/Science_Consoles"/>
    <hyperlink ref="BB197" r:id="rId1552" location="Weapons" tooltip="Starship (Power and Subsystems)" display="http://sto.gamepedia.com/Starship_%28Power_and_Subsystems%29 - Weapons"/>
    <hyperlink ref="BC197" r:id="rId1553" location="Shields" tooltip="Starship (Power and Subsystems)" display="http://sto.gamepedia.com/Starship_%28Power_and_Subsystems%29 - Shields"/>
    <hyperlink ref="AX197" r:id="rId1554" tooltip="Console - Universal - Subspace Snare" display="http://sto.gamepedia.com/Console_-_Universal_-_Subspace_Snare"/>
    <hyperlink ref="BO197" r:id="rId1555" tooltip="Shield Array" display="http://sto.gamepedia.com/Shield_Array"/>
    <hyperlink ref="BP197" r:id="rId1556" tooltip="Deflector Array" display="http://sto.gamepedia.com/Deflector_Array"/>
    <hyperlink ref="BQ197" r:id="rId1557" tooltip="Impulse Engines" display="http://sto.gamepedia.com/Impulse_Engines"/>
    <hyperlink ref="BT197" r:id="rId1558" tooltip="Disruptor Beam Array" display="http://sto.gamepedia.com/Disruptor_Beam_Array"/>
    <hyperlink ref="BU197" r:id="rId1559" tooltip="Photon Torpedo Launcher" display="http://sto.gamepedia.com/Photon_Torpedo_Launcher"/>
    <hyperlink ref="BV197" r:id="rId1560" tooltip="Disruptor Beam Array" display="http://sto.gamepedia.com/Disruptor_Beam_Array"/>
    <hyperlink ref="BW197" r:id="rId1561" tooltip="Dual Disruptor Beam Bank" display="http://sto.gamepedia.com/Dual_Disruptor_Beam_Bank"/>
    <hyperlink ref="BY197" r:id="rId1562" tooltip="Disruptor Beam Array" display="http://sto.gamepedia.com/Disruptor_Beam_Array"/>
    <hyperlink ref="BZ197" r:id="rId1563" tooltip="Photon Torpedo Launcher" display="http://sto.gamepedia.com/Photon_Torpedo_Launcher"/>
    <hyperlink ref="CA197" r:id="rId1564" tooltip="Disruptor Beam Array" display="http://sto.gamepedia.com/Disruptor_Beam_Array"/>
    <hyperlink ref="CB197" r:id="rId1565" tooltip="Disruptor Beam Array" display="http://sto.gamepedia.com/Disruptor_Beam_Array"/>
    <hyperlink ref="AU206:AV206" r:id="rId1566" tooltip="Science Consoles" display="http://sto.gamepedia.com/Science_Consoles"/>
    <hyperlink ref="BB206" r:id="rId1567" location="Weapons" tooltip="Starship (Power and Subsystems)" display="http://sto.gamepedia.com/Starship_%28Power_and_Subsystems%29 - Weapons"/>
    <hyperlink ref="BC206" r:id="rId1568" location="Engines" tooltip="Starship (Power and Subsystems)" display="http://sto.gamepedia.com/Starship_%28Power_and_Subsystems%29 - Engines"/>
    <hyperlink ref="BO206" r:id="rId1569" tooltip="Shield Array" display="http://sto.gamepedia.com/Shield_Array"/>
    <hyperlink ref="BP206" r:id="rId1570" tooltip="Deflector Array" display="http://sto.gamepedia.com/Deflector_Array"/>
    <hyperlink ref="BQ206" r:id="rId1571" tooltip="Impulse Engines" display="http://sto.gamepedia.com/Impulse_Engines"/>
    <hyperlink ref="BT206" r:id="rId1572" tooltip="Disruptor Beam Array" display="http://sto.gamepedia.com/Disruptor_Beam_Array"/>
    <hyperlink ref="BU206" r:id="rId1573" tooltip="Photon Torpedo Launcher" display="http://sto.gamepedia.com/Photon_Torpedo_Launcher"/>
    <hyperlink ref="BV206" r:id="rId1574" tooltip="Disruptor Dual Cannons" display="http://sto.gamepedia.com/Disruptor_Dual_Cannons"/>
    <hyperlink ref="BW206" r:id="rId1575" tooltip="Dual Disruptor Beam Bank" display="http://sto.gamepedia.com/Dual_Disruptor_Beam_Bank"/>
    <hyperlink ref="BY206" r:id="rId1576" tooltip="Disruptor Beam Array" display="http://sto.gamepedia.com/Disruptor_Beam_Array"/>
    <hyperlink ref="BZ206" r:id="rId1577" tooltip="Photon Torpedo Launcher" display="http://sto.gamepedia.com/Photon_Torpedo_Launcher"/>
    <hyperlink ref="CA206" r:id="rId1578" tooltip="Photon Torpedo Launcher" display="http://sto.gamepedia.com/Photon_Torpedo_Launcher"/>
    <hyperlink ref="CB206" r:id="rId1579" tooltip="Disruptor Beam Array" display="http://sto.gamepedia.com/Disruptor_Beam_Array"/>
    <hyperlink ref="AU199:AV199" r:id="rId1580" tooltip="Science Consoles" display="http://sto.gamepedia.com/Science_Consoles"/>
    <hyperlink ref="BB199" r:id="rId1581" location="Weapons" tooltip="Starship (Power and Subsystems)" display="http://sto.gamepedia.com/Starship_%28Power_and_Subsystems%29 - Weapons"/>
    <hyperlink ref="AX199" r:id="rId1582" tooltip="Console - Universal - Disruptor Autocannon" display="http://sto.gamepedia.com/Console_-_Universal_-_Disruptor_Autocannon"/>
    <hyperlink ref="BO199" r:id="rId1583" tooltip="Shield Array" display="http://sto.gamepedia.com/Shield_Array"/>
    <hyperlink ref="BP199" r:id="rId1584" tooltip="Deflector Array" display="http://sto.gamepedia.com/Deflector_Array"/>
    <hyperlink ref="BQ199" r:id="rId1585" tooltip="Impulse Engines" display="http://sto.gamepedia.com/Impulse_Engines"/>
    <hyperlink ref="BT199" r:id="rId1586" tooltip="Disruptor Beam Array" display="http://sto.gamepedia.com/Disruptor_Beam_Array"/>
    <hyperlink ref="BU199" r:id="rId1587" tooltip="Photon Torpedo Launcher" display="http://sto.gamepedia.com/Photon_Torpedo_Launcher"/>
    <hyperlink ref="BV199" r:id="rId1588" tooltip="Disruptor Beam Array" display="http://sto.gamepedia.com/Disruptor_Beam_Array"/>
    <hyperlink ref="BW199" r:id="rId1589" tooltip="Dual Disruptor Beam Bank" display="http://sto.gamepedia.com/Dual_Disruptor_Beam_Bank"/>
    <hyperlink ref="BY199" r:id="rId1590" tooltip="Disruptor Beam Array" display="http://sto.gamepedia.com/Disruptor_Beam_Array"/>
    <hyperlink ref="BZ199" r:id="rId1591" tooltip="Photon Torpedo Launcher" display="http://sto.gamepedia.com/Photon_Torpedo_Launcher"/>
    <hyperlink ref="CA199" r:id="rId1592" tooltip="Disruptor Beam Array" display="http://sto.gamepedia.com/Disruptor_Beam_Array"/>
    <hyperlink ref="CB199" r:id="rId1593" tooltip="Disruptor Beam Array" display="http://sto.gamepedia.com/Disruptor_Beam_Array"/>
    <hyperlink ref="AU244:AV244" r:id="rId1594" tooltip="Science Consoles" display="http://sto.gamepedia.com/Science_Consoles"/>
    <hyperlink ref="BB244" r:id="rId1595" location="Weapons" tooltip="Starship (Power and Subsystems)" display="http://sto.gamepedia.com/Starship_%28Power_and_Subsystems%29 - Weapons"/>
    <hyperlink ref="BC244" r:id="rId1596" location="Auxiliary" tooltip="Starship (Power and Subsystems)" display="http://sto.gamepedia.com/Starship_%28Power_and_Subsystems%29 - Auxiliary"/>
    <hyperlink ref="BH244" r:id="rId1597" tooltip="Hangar - To'Duj Fighters" display="http://sto.gamepedia.com/Hangar_-_To%27Duj_Fighters"/>
    <hyperlink ref="BI244" r:id="rId1598" tooltip="Hangar - To'Duj Fighters" display="http://sto.gamepedia.com/Hangar_-_To%27Duj_Fighters"/>
    <hyperlink ref="BO244" r:id="rId1599" tooltip="Shield Array" display="http://sto.gamepedia.com/Shield_Array"/>
    <hyperlink ref="BP244" r:id="rId1600" tooltip="Deflector Array" display="http://sto.gamepedia.com/Deflector_Array"/>
    <hyperlink ref="BQ244" r:id="rId1601" tooltip="Impulse Engines" display="http://sto.gamepedia.com/Impulse_Engines"/>
    <hyperlink ref="BT244" r:id="rId1602" tooltip="Dual Disruptor Beam Bank" display="http://sto.gamepedia.com/Dual_Disruptor_Beam_Bank"/>
    <hyperlink ref="BU244" r:id="rId1603" tooltip="Disruptor Beam Array" display="http://sto.gamepedia.com/Disruptor_Beam_Array"/>
    <hyperlink ref="BV244" r:id="rId1604" tooltip="Photon Torpedo Launcher" display="http://sto.gamepedia.com/Photon_Torpedo_Launcher"/>
    <hyperlink ref="BY244" r:id="rId1605" tooltip="Disruptor Beam Array" display="http://sto.gamepedia.com/Disruptor_Beam_Array"/>
    <hyperlink ref="BZ244" r:id="rId1606" tooltip="Photon Torpedo Launcher" display="http://sto.gamepedia.com/Photon_Torpedo_Launcher"/>
    <hyperlink ref="CA244" r:id="rId1607" tooltip="Photon Mine Launcher" display="http://sto.gamepedia.com/Photon_Mine_Launcher"/>
    <hyperlink ref="AU242:AV242" r:id="rId1608" tooltip="Science Consoles" display="http://sto.gamepedia.com/Science_Consoles"/>
    <hyperlink ref="BB242" r:id="rId1609" location="Weapons" tooltip="Starship (Power and Subsystems)" display="http://sto.gamepedia.com/Starship_%28Power_and_Subsystems%29 - Weapons"/>
    <hyperlink ref="BC242" r:id="rId1610" location="Auxiliary" tooltip="Starship (Power and Subsystems)" display="http://sto.gamepedia.com/Starship_%28Power_and_Subsystems%29 - Auxiliary"/>
    <hyperlink ref="AX242" r:id="rId1611" tooltip="Console - Universal - Phase Shift Generator (page does not exist)" display="http://sto.gamepedia.com/index.php?title=Console_-_Universal_-_Phase_Shift_Generator&amp;action=edit&amp;redlink=1"/>
    <hyperlink ref="BH242" r:id="rId1612" tooltip="Hangar - S'kul Fighters" display="http://sto.gamepedia.com/Hangar_-_S%27kul_Fighters"/>
    <hyperlink ref="BI242" r:id="rId1613" tooltip="Hangar - S'kul Fighters" display="http://sto.gamepedia.com/Hangar_-_S%27kul_Fighters"/>
    <hyperlink ref="BO242" r:id="rId1614" tooltip="Shield Array" display="http://sto.gamepedia.com/Shield_Array"/>
    <hyperlink ref="BP242" r:id="rId1615" tooltip="Deflector Array" display="http://sto.gamepedia.com/Deflector_Array"/>
    <hyperlink ref="BQ242" r:id="rId1616" tooltip="Impulse Engines" display="http://sto.gamepedia.com/Impulse_Engines"/>
    <hyperlink ref="AU238:AV238" r:id="rId1617" tooltip="Science Consoles" display="http://sto.gamepedia.com/Science_Consoles"/>
    <hyperlink ref="BB238" r:id="rId1618" tooltip="Starship (Power and Subsystems)" display="http://sto.gamepedia.com/Starship_%28Power_and_Subsystems%29"/>
    <hyperlink ref="BO238" r:id="rId1619" tooltip="Shield Array" display="http://sto.gamepedia.com/Shield_Array"/>
    <hyperlink ref="BP238" r:id="rId1620" tooltip="Deflector Array" display="http://sto.gamepedia.com/Deflector_Array"/>
    <hyperlink ref="BQ238" r:id="rId1621" tooltip="Impulse Engines" display="http://sto.gamepedia.com/Impulse_Engines"/>
    <hyperlink ref="AU237:AV237" r:id="rId1622" tooltip="Science Consoles" display="http://sto.gamepedia.com/Science_Consoles"/>
    <hyperlink ref="BB237" r:id="rId1623" tooltip="Starship (Power and Subsystems)" display="http://sto.gamepedia.com/Starship_%28Power_and_Subsystems%29"/>
    <hyperlink ref="BO237" r:id="rId1624" tooltip="Shield Array" display="http://sto.gamepedia.com/Shield_Array"/>
    <hyperlink ref="BP237" r:id="rId1625" tooltip="Deflector Array" display="http://sto.gamepedia.com/Deflector_Array"/>
    <hyperlink ref="BQ237" r:id="rId1626" tooltip="Impulse Engines" display="http://sto.gamepedia.com/Impulse_Engines"/>
    <hyperlink ref="AU214:AV214" r:id="rId1627" tooltip="Science Consoles" display="http://sto.gamepedia.com/Science_Consoles"/>
    <hyperlink ref="BB214" r:id="rId1628" location="Weapons" tooltip="Starship (Power and Subsystems)" display="http://sto.gamepedia.com/Starship_%28Power_and_Subsystems%29 - Weapons"/>
    <hyperlink ref="BC214" r:id="rId1629" location="Auxiliary" tooltip="Starship (Power and Subsystems)" display="http://sto.gamepedia.com/Starship_%28Power_and_Subsystems%29 - Auxiliary"/>
    <hyperlink ref="AX214" r:id="rId1630" tooltip="Console – Universal – Manheim Device" display="http://sto.gamepedia.com/Console_%E2%80%93_Universal_%E2%80%93_Manheim_Device"/>
    <hyperlink ref="BO214" r:id="rId1631" tooltip="Shield Array" display="http://sto.gamepedia.com/Shield_Array"/>
    <hyperlink ref="BP214" r:id="rId1632" tooltip="Deflector Array" display="http://sto.gamepedia.com/Deflector_Array"/>
    <hyperlink ref="BQ214" r:id="rId1633" tooltip="Impulse Engines" display="http://sto.gamepedia.com/Impulse_Engines"/>
    <hyperlink ref="BT214" r:id="rId1634" tooltip="Antiproton Beam Array" display="http://sto.gamepedia.com/Antiproton_Beam_Array"/>
    <hyperlink ref="BU214" r:id="rId1635" tooltip="Chroniton Torpedo Launcher" display="http://sto.gamepedia.com/Chroniton_Torpedo_Launcher"/>
    <hyperlink ref="BV214" r:id="rId1636" tooltip="Dual Antiproton Beam Bank" display="http://sto.gamepedia.com/Dual_Antiproton_Beam_Bank"/>
    <hyperlink ref="BW214" r:id="rId1637" tooltip="Antiproton Dual Cannons" display="http://sto.gamepedia.com/Antiproton_Dual_Cannons"/>
    <hyperlink ref="BY214" r:id="rId1638" tooltip="Antiproton Beam Array" display="http://sto.gamepedia.com/Antiproton_Beam_Array"/>
    <hyperlink ref="BZ214" r:id="rId1639" tooltip="Chroniton Torpedo Launcher" display="http://sto.gamepedia.com/Chroniton_Torpedo_Launcher"/>
    <hyperlink ref="CA214" r:id="rId1640" tooltip="Antiproton Beam Array" display="http://sto.gamepedia.com/Antiproton_Beam_Array"/>
    <hyperlink ref="AU216:AV216" r:id="rId1641" tooltip="Science Consoles" display="http://sto.gamepedia.com/Science_Consoles"/>
    <hyperlink ref="BB216" r:id="rId1642" location="Weapons" tooltip="Starship (Power and Subsystems)" display="http://sto.gamepedia.com/Starship_%28Power_and_Subsystems%29 - Weapons"/>
    <hyperlink ref="BC216" r:id="rId1643" location="Engines" tooltip="Starship (Power and Subsystems)" display="http://sto.gamepedia.com/Starship_%28Power_and_Subsystems%29 - Engines"/>
    <hyperlink ref="BO216" r:id="rId1644" tooltip="Shield Array" display="http://sto.gamepedia.com/Shield_Array"/>
    <hyperlink ref="BP216" r:id="rId1645" tooltip="Deflector Array" display="http://sto.gamepedia.com/Deflector_Array"/>
    <hyperlink ref="BQ216" r:id="rId1646" tooltip="Impulse Engines" display="http://sto.gamepedia.com/Impulse_Engines"/>
    <hyperlink ref="AU218:AV218" r:id="rId1647" tooltip="Science Consoles" display="http://sto.gamepedia.com/Science_Consoles"/>
    <hyperlink ref="BB218" r:id="rId1648" location="Weapons" tooltip="Starship (Power and Subsystems)" display="http://sto.gamepedia.com/Starship_%28Power_and_Subsystems%29 - Weapons"/>
    <hyperlink ref="AX218" r:id="rId1649" tooltip="Console - Universal - Dynamic Tactical System" display="http://sto.gamepedia.com/Console_-_Universal_-_Dynamic_Tactical_System"/>
    <hyperlink ref="BO218" r:id="rId1650" tooltip="Shield Array" display="http://sto.gamepedia.com/Shield_Array"/>
    <hyperlink ref="BP218" r:id="rId1651" tooltip="Deflector Array" display="http://sto.gamepedia.com/Deflector_Array"/>
    <hyperlink ref="BQ218" r:id="rId1652" tooltip="Impulse Engines" display="http://sto.gamepedia.com/Impulse_Engines"/>
    <hyperlink ref="BT218" r:id="rId1653" tooltip="Disruptor Beam Array" display="http://sto.gamepedia.com/Disruptor_Beam_Array"/>
    <hyperlink ref="BU218" r:id="rId1654" tooltip="Photon Torpedo Launcher" display="http://sto.gamepedia.com/Photon_Torpedo_Launcher"/>
    <hyperlink ref="BV218" r:id="rId1655" tooltip="Disruptor Dual Cannons" display="http://sto.gamepedia.com/Disruptor_Dual_Cannons"/>
    <hyperlink ref="BW218" r:id="rId1656" tooltip="Disruptor Dual Heavy Cannons" display="http://sto.gamepedia.com/Disruptor_Dual_Heavy_Cannons"/>
    <hyperlink ref="BY218" r:id="rId1657" tooltip="Disruptor Beam Array" display="http://sto.gamepedia.com/Disruptor_Beam_Array"/>
    <hyperlink ref="BZ218" r:id="rId1658" tooltip="Photon Torpedo Launcher" display="http://sto.gamepedia.com/Photon_Torpedo_Launcher"/>
    <hyperlink ref="CA218" r:id="rId1659" tooltip="Photon Torpedo Launcher" display="http://sto.gamepedia.com/Photon_Torpedo_Launcher"/>
    <hyperlink ref="AU221:AV221" r:id="rId1660" tooltip="Science Consoles" display="http://sto.gamepedia.com/Science_Consoles"/>
    <hyperlink ref="BB221" r:id="rId1661" location="Weapons" tooltip="Starship (Power and Subsystems)" display="http://sto.gamepedia.com/Starship_%28Power_and_Subsystems%29 - Weapons"/>
    <hyperlink ref="BC221" r:id="rId1662" location="Engines" tooltip="Starship (Power and Subsystems)" display="http://sto.gamepedia.com/Starship_%28Power_and_Subsystems%29 - Engines"/>
    <hyperlink ref="BO221" r:id="rId1663" tooltip="Shield Array" display="http://sto.gamepedia.com/Shield_Array"/>
    <hyperlink ref="BP221" r:id="rId1664" tooltip="Deflector Array" display="http://sto.gamepedia.com/Deflector_Array"/>
    <hyperlink ref="BQ221" r:id="rId1665" tooltip="Impulse Engines" display="http://sto.gamepedia.com/Impulse_Engines"/>
    <hyperlink ref="AU220:AV220" r:id="rId1666" tooltip="Science Consoles" display="http://sto.gamepedia.com/Science_Consoles"/>
    <hyperlink ref="BB220" r:id="rId1667" location="Weapons" tooltip="Starship (Power and Subsystems)" display="http://sto.gamepedia.com/Starship_%28Power_and_Subsystems%29 - Weapons"/>
    <hyperlink ref="BC220" r:id="rId1668" location="Engines" tooltip="Starship (Power and Subsystems)" display="http://sto.gamepedia.com/Starship_%28Power_and_Subsystems%29 - Engines"/>
    <hyperlink ref="BO220" r:id="rId1669" tooltip="Shield Array" display="http://sto.gamepedia.com/Shield_Array"/>
    <hyperlink ref="BP220" r:id="rId1670" tooltip="Deflector Array" display="http://sto.gamepedia.com/Deflector_Array"/>
    <hyperlink ref="BQ220" r:id="rId1671" tooltip="Impulse Engines" display="http://sto.gamepedia.com/Impulse_Engines"/>
    <hyperlink ref="AU231:AV231" r:id="rId1672" tooltip="Science Consoles" display="http://sto.gamepedia.com/Science_Consoles"/>
    <hyperlink ref="BB231" r:id="rId1673" location="Auxiliary" tooltip="Starship (Power and Subsystems)" display="http://sto.gamepedia.com/Starship_%28Power_and_Subsystems%29 - Auxiliary"/>
    <hyperlink ref="BO231" r:id="rId1674" tooltip="Shield Array" display="http://sto.gamepedia.com/Shield_Array"/>
    <hyperlink ref="BP231" r:id="rId1675" tooltip="Deflector Array" display="http://sto.gamepedia.com/Deflector_Array"/>
    <hyperlink ref="BQ231" r:id="rId1676" tooltip="Impulse Engines" display="http://sto.gamepedia.com/Impulse_Engines"/>
    <hyperlink ref="BT231" r:id="rId1677" tooltip="Disruptor Beam Array" display="http://sto.gamepedia.com/Disruptor_Beam_Array"/>
    <hyperlink ref="BU231" r:id="rId1678" tooltip="Disruptor Beam Array" display="http://sto.gamepedia.com/Disruptor_Beam_Array"/>
    <hyperlink ref="BV231" r:id="rId1679" tooltip="Photon Torpedo Launcher" display="http://sto.gamepedia.com/Photon_Torpedo_Launcher"/>
    <hyperlink ref="BY231" r:id="rId1680" tooltip="Disruptor Beam Array" display="http://sto.gamepedia.com/Disruptor_Beam_Array"/>
    <hyperlink ref="BZ231" r:id="rId1681" tooltip="Photon Torpedo Launcher" display="http://sto.gamepedia.com/Photon_Torpedo_Launcher"/>
    <hyperlink ref="CA231" r:id="rId1682" tooltip="Disruptor Beam Array" display="http://sto.gamepedia.com/Disruptor_Beam_Array"/>
    <hyperlink ref="AU16:AV16" r:id="rId1683" tooltip="Science Consoles" display="http://sto.gamepedia.com/Science_Consoles"/>
    <hyperlink ref="BO16" r:id="rId1684" tooltip="Shield Array" display="http://sto.gamepedia.com/Shield_Array"/>
    <hyperlink ref="BP16" r:id="rId1685" tooltip="Deflector Array" display="http://sto.gamepedia.com/Deflector_Array"/>
    <hyperlink ref="BQ16" r:id="rId1686" tooltip="Impulse Engines" display="http://sto.gamepedia.com/Impulse_Engines"/>
    <hyperlink ref="BT16" r:id="rId1687" tooltip="Disruptor Beam Array" display="http://sto.gamepedia.com/Disruptor_Beam_Array"/>
    <hyperlink ref="BU16" r:id="rId1688" tooltip="Photon Torpedo Launcher" display="http://sto.gamepedia.com/Photon_Torpedo_Launcher"/>
    <hyperlink ref="AU251:AV251" r:id="rId1689" tooltip="Science Consoles" display="http://sto.gamepedia.com/Science_Consoles"/>
    <hyperlink ref="BO251" r:id="rId1690" tooltip="Shield Array" display="http://sto.gamepedia.com/Shield_Array"/>
    <hyperlink ref="BP251" r:id="rId1691" tooltip="Deflector Array" display="http://sto.gamepedia.com/Deflector_Array"/>
    <hyperlink ref="BQ251" r:id="rId1692" tooltip="Impulse Engines" display="http://sto.gamepedia.com/Impulse_Engines"/>
    <hyperlink ref="BT251" r:id="rId1693" tooltip="Disruptor Beam Array" display="http://sto.gamepedia.com/Disruptor_Beam_Array"/>
    <hyperlink ref="BU251" r:id="rId1694" tooltip="Photon Torpedo Launcher" display="http://sto.gamepedia.com/Photon_Torpedo_Launcher"/>
    <hyperlink ref="AU13:AV13" r:id="rId1695" tooltip="Science Consoles" display="http://sto.gamepedia.com/Science_Consoles"/>
    <hyperlink ref="BO13" r:id="rId1696" tooltip="Shield Array" display="http://sto.gamepedia.com/Shield_Array"/>
    <hyperlink ref="BP13" r:id="rId1697" tooltip="Deflector Array" display="http://sto.gamepedia.com/Deflector_Array"/>
    <hyperlink ref="BQ13" r:id="rId1698" tooltip="Impulse Engines" display="http://sto.gamepedia.com/Impulse_Engines"/>
    <hyperlink ref="BT13" r:id="rId1699" tooltip="Disruptor Beam Array" display="http://sto.gamepedia.com/Disruptor_Beam_Array"/>
    <hyperlink ref="BU13" r:id="rId1700" tooltip="Photon Torpedo Launcher" display="http://sto.gamepedia.com/Photon_Torpedo_Launcher"/>
    <hyperlink ref="AU250:AV250" r:id="rId1701" tooltip="Science Consoles" display="http://sto.gamepedia.com/Science_Consoles"/>
    <hyperlink ref="BO250" r:id="rId1702" tooltip="Shield Array" display="http://sto.gamepedia.com/Shield_Array"/>
    <hyperlink ref="BP250" r:id="rId1703" tooltip="Deflector Array" display="http://sto.gamepedia.com/Deflector_Array"/>
    <hyperlink ref="BQ250" r:id="rId1704" tooltip="Impulse Engines" display="http://sto.gamepedia.com/Impulse_Engines"/>
    <hyperlink ref="BT250" r:id="rId1705" tooltip="Disruptor Dual Cannons" display="http://sto.gamepedia.com/Disruptor_Dual_Cannons"/>
    <hyperlink ref="BU250" r:id="rId1706" tooltip="Photon Torpedo Launcher" display="http://sto.gamepedia.com/Photon_Torpedo_Launcher"/>
    <hyperlink ref="CI250" r:id="rId1707" tooltip="To'Duj Fighter" display="http://sto.gamepedia.com/To%27Duj_Fighter"/>
    <hyperlink ref="AU152:AV152" r:id="rId1708" tooltip="Science Consoles" display="http://sto.gamepedia.com/Science_Consoles"/>
    <hyperlink ref="BO152" r:id="rId1709" tooltip="Shield Array" display="http://sto.gamepedia.com/Shield_Array"/>
    <hyperlink ref="BP152" r:id="rId1710" tooltip="Subatomic Deflector Array" display="http://sto.gamepedia.com/Subatomic_Deflector_Array"/>
    <hyperlink ref="BQ152" r:id="rId1711" tooltip="Impulse Engines" display="http://sto.gamepedia.com/Impulse_Engines"/>
    <hyperlink ref="BT152" r:id="rId1712" tooltip="Antiproton Beam Array" display="http://sto.gamepedia.com/Antiproton_Beam_Array"/>
    <hyperlink ref="BU152" r:id="rId1713" tooltip="Chroniton Torpedo Launcher" display="http://sto.gamepedia.com/Chroniton_Torpedo_Launcher"/>
    <hyperlink ref="AU249:AV249" r:id="rId1714" tooltip="Science Consoles" display="http://sto.gamepedia.com/Science_Consoles"/>
    <hyperlink ref="BO249" r:id="rId1715" tooltip="Shield Array" display="http://sto.gamepedia.com/Shield_Array"/>
    <hyperlink ref="BP249" r:id="rId1716" tooltip="Deflector Array" display="http://sto.gamepedia.com/Deflector_Array"/>
    <hyperlink ref="BQ249" r:id="rId1717" tooltip="Impulse Engines" display="http://sto.gamepedia.com/Impulse_Engines"/>
    <hyperlink ref="BT249" r:id="rId1718" tooltip="Plasma Dual Beam Bank" display="http://sto.gamepedia.com/Plasma_Dual_Beam_Bank"/>
    <hyperlink ref="BU249" r:id="rId1719" tooltip="Plasma Torpedo Launcher" display="http://sto.gamepedia.com/Plasma_Torpedo_Launcher"/>
    <hyperlink ref="BY249" r:id="rId1720" tooltip="Plasma Turret" display="http://sto.gamepedia.com/Plasma_Turret"/>
    <hyperlink ref="AU310:AV310" r:id="rId1721" tooltip="Science Consoles" display="http://sto.gamepedia.com/Science_Consoles"/>
    <hyperlink ref="BC310" r:id="rId1722" location="Shields" tooltip="Starship (Power and Subsystems)" display="http://sto.gamepedia.com/Starship_%28Power_and_Subsystems%29 - Shields"/>
    <hyperlink ref="BD310" r:id="rId1723" location="Engines" tooltip="Starship (Power and Subsystems)" display="http://sto.gamepedia.com/Starship_%28Power_and_Subsystems%29 - Engines"/>
    <hyperlink ref="BE310" r:id="rId1724" location="Auxiliary" tooltip="Starship (Power and Subsystems)" display="http://sto.gamepedia.com/Starship_%28Power_and_Subsystems%29 - Auxiliary"/>
    <hyperlink ref="AX310" r:id="rId1725" tooltip="Console - Universal - Singularity Stabilizer (page does not exist)" display="http://sto.gamepedia.com/index.php?title=Console_-_Universal_-_Singularity_Stabilizer&amp;action=edit&amp;redlink=1"/>
    <hyperlink ref="BO310" r:id="rId1726" tooltip="Shield Array" display="http://sto.gamepedia.com/Shield_Array"/>
    <hyperlink ref="BP310" r:id="rId1727" tooltip="Deflector Array" display="http://sto.gamepedia.com/Deflector_Array"/>
    <hyperlink ref="BQ310" r:id="rId1728" tooltip="Impulse Engines" display="http://sto.gamepedia.com/Impulse_Engines"/>
    <hyperlink ref="BT310" r:id="rId1729" tooltip="Plasma Dual Beam Bank" display="http://sto.gamepedia.com/Plasma_Dual_Beam_Bank"/>
    <hyperlink ref="BU310" r:id="rId1730" tooltip="Plasma Torpedo Launcher" display="http://sto.gamepedia.com/Plasma_Torpedo_Launcher"/>
    <hyperlink ref="BY310" r:id="rId1731" tooltip="Plasma Turret" display="http://sto.gamepedia.com/Plasma_Turret"/>
    <hyperlink ref="AU254:AV254" r:id="rId1732" tooltip="Science Consoles" display="http://sto.gamepedia.com/Science_Consoles"/>
    <hyperlink ref="BC254" r:id="rId1733" location="Engines" tooltip="Starship (Power and Subsystems)" display="http://sto.gamepedia.com/Starship_%28Power_and_Subsystems%29 - Engines"/>
    <hyperlink ref="BO254" r:id="rId1734" tooltip="Shield Array" display="http://sto.gamepedia.com/Shield_Array"/>
    <hyperlink ref="BP254" r:id="rId1735" tooltip="Deflector Array" display="http://sto.gamepedia.com/Deflector_Array"/>
    <hyperlink ref="BQ254" r:id="rId1736" tooltip="Impulse Engines" display="http://sto.gamepedia.com/Impulse_Engines"/>
    <hyperlink ref="BT254" r:id="rId1737" tooltip="Plasma Beam Array" display="http://sto.gamepedia.com/Plasma_Beam_Array"/>
    <hyperlink ref="BU254" r:id="rId1738" tooltip="Plasma Torpedo Launcher" display="http://sto.gamepedia.com/Plasma_Torpedo_Launcher"/>
    <hyperlink ref="BV254" r:id="rId1739" tooltip="Plasma Dual Beam Bank" display="http://sto.gamepedia.com/Plasma_Dual_Beam_Bank"/>
    <hyperlink ref="BY254" r:id="rId1740" tooltip="Plasma Torpedo Launcher" display="http://sto.gamepedia.com/Plasma_Torpedo_Launcher"/>
    <hyperlink ref="AU256:AV256" r:id="rId1741" tooltip="Science Consoles" display="http://sto.gamepedia.com/Science_Consoles"/>
    <hyperlink ref="BC256" r:id="rId1742" location="Engines" tooltip="Starship (Power and Subsystems)" display="http://sto.gamepedia.com/Starship_%28Power_and_Subsystems%29 - Engines"/>
    <hyperlink ref="BO256" r:id="rId1743" tooltip="Shield Array" display="http://sto.gamepedia.com/Shield_Array"/>
    <hyperlink ref="BP256" r:id="rId1744" tooltip="Deflector Array" display="http://sto.gamepedia.com/Deflector_Array"/>
    <hyperlink ref="BQ256" r:id="rId1745" tooltip="Impulse Engines" display="http://sto.gamepedia.com/Impulse_Engines"/>
    <hyperlink ref="BT256" r:id="rId1746" tooltip="Plasma Beam Array" display="http://sto.gamepedia.com/Plasma_Beam_Array"/>
    <hyperlink ref="BU256" r:id="rId1747" tooltip="Plasma Torpedo Launcher" display="http://sto.gamepedia.com/Plasma_Torpedo_Launcher"/>
    <hyperlink ref="BV256" r:id="rId1748" tooltip="Plasma Dual Cannons" display="http://sto.gamepedia.com/Plasma_Dual_Cannons"/>
    <hyperlink ref="BY256" r:id="rId1749" tooltip="Plasma Turret" display="http://sto.gamepedia.com/Plasma_Turret"/>
    <hyperlink ref="BZ256" r:id="rId1750" tooltip="Plasma Torpedo Launcher" display="http://sto.gamepedia.com/Plasma_Torpedo_Launcher"/>
    <hyperlink ref="AU257:AV257" r:id="rId1751" tooltip="Science Consoles" display="http://sto.gamepedia.com/Science_Consoles"/>
    <hyperlink ref="BC257" r:id="rId1752" location="Engines" tooltip="Starship (Power and Subsystems)" display="http://sto.gamepedia.com/Starship_%28Power_and_Subsystems%29 - Engines"/>
    <hyperlink ref="AX257" r:id="rId1753" tooltip="Console - Universal - Shield Absorptive Frequency Generator (page does not exist)" display="http://sto.gamepedia.com/index.php?title=Console_-_Universal_-_Shield_Absorptive_Frequency_Generator&amp;action=edit&amp;redlink=1"/>
    <hyperlink ref="BO257" r:id="rId1754" tooltip="Shield Array" display="http://sto.gamepedia.com/Shield_Array"/>
    <hyperlink ref="BP257" r:id="rId1755" tooltip="Deflector Array" display="http://sto.gamepedia.com/Deflector_Array"/>
    <hyperlink ref="BQ257" r:id="rId1756" tooltip="Impulse Engines" display="http://sto.gamepedia.com/Impulse_Engines"/>
    <hyperlink ref="BT257" r:id="rId1757" tooltip="Plasma Dual Cannons" display="http://sto.gamepedia.com/Plasma_Dual_Cannons"/>
    <hyperlink ref="BU257" r:id="rId1758" tooltip="Plasma Beam Array" display="http://sto.gamepedia.com/Plasma_Beam_Array"/>
    <hyperlink ref="BV257" r:id="rId1759" tooltip="Plasma Torpedo Launcher" display="http://sto.gamepedia.com/Plasma_Torpedo_Launcher"/>
    <hyperlink ref="BY257" r:id="rId1760" tooltip="Plasma Turret" display="http://sto.gamepedia.com/Plasma_Turret"/>
    <hyperlink ref="BZ257" r:id="rId1761" tooltip="Plasma Torpedo Launcher" display="http://sto.gamepedia.com/Plasma_Torpedo_Launcher"/>
    <hyperlink ref="CJ257" r:id="rId1762" tooltip="Singularity Core (page does not exist)" display="http://sto.gamepedia.com/index.php?title=Singularity_Core&amp;action=edit&amp;redlink=1"/>
    <hyperlink ref="AU292:AV292" r:id="rId1763" tooltip="Science Consoles" display="http://sto.gamepedia.com/Science_Consoles"/>
    <hyperlink ref="BC292" r:id="rId1764" location="Engines" tooltip="Starship (Power and Subsystems)" display="http://sto.gamepedia.com/Starship_%28Power_and_Subsystems%29 - Engines"/>
    <hyperlink ref="BO292" r:id="rId1765" tooltip="Shield Array" display="http://sto.gamepedia.com/Shield_Array"/>
    <hyperlink ref="BP292" r:id="rId1766" tooltip="Deflector Array" display="http://sto.gamepedia.com/Deflector_Array"/>
    <hyperlink ref="BQ292" r:id="rId1767" tooltip="Impulse Engines" display="http://sto.gamepedia.com/Impulse_Engines"/>
    <hyperlink ref="BT292" r:id="rId1768" tooltip="Plasma Dual Cannons" display="http://sto.gamepedia.com/Plasma_Dual_Cannons"/>
    <hyperlink ref="BU292" r:id="rId1769" tooltip="Plasma Dual Beam Bank" display="http://sto.gamepedia.com/Plasma_Dual_Beam_Bank"/>
    <hyperlink ref="BV292" r:id="rId1770" tooltip="Plasma Beam Array" display="http://sto.gamepedia.com/Plasma_Beam_Array"/>
    <hyperlink ref="BW292" r:id="rId1771" tooltip="Plasma Torpedo Launcher" display="http://sto.gamepedia.com/Plasma_Torpedo_Launcher"/>
    <hyperlink ref="BY292" r:id="rId1772" tooltip="Plasma Torpedo Launcher" display="http://sto.gamepedia.com/Plasma_Torpedo_Launcher"/>
    <hyperlink ref="BZ292" r:id="rId1773" tooltip="Plasma Beam Array" display="http://sto.gamepedia.com/Plasma_Beam_Array"/>
    <hyperlink ref="CA292" r:id="rId1774" tooltip="Plasma Turret" display="http://sto.gamepedia.com/Plasma_Turret"/>
    <hyperlink ref="AU293:AV293" r:id="rId1775" tooltip="Science Consoles" display="http://sto.gamepedia.com/Science_Consoles"/>
    <hyperlink ref="BC293" r:id="rId1776" location="Engines" tooltip="Starship (Power and Subsystems)" display="http://sto.gamepedia.com/Starship_%28Power_and_Subsystems%29 - Engines"/>
    <hyperlink ref="AX293" r:id="rId1777" tooltip="Console - Universal - Molecular Phase Inverter" display="http://sto.gamepedia.com/Console_-_Universal_-_Molecular_Phase_Inverter"/>
    <hyperlink ref="BO293" r:id="rId1778" tooltip="Shield Array" display="http://sto.gamepedia.com/Shield_Array"/>
    <hyperlink ref="BP293" r:id="rId1779" tooltip="Deflector Array" display="http://sto.gamepedia.com/Deflector_Array"/>
    <hyperlink ref="BQ293" r:id="rId1780" tooltip="Impulse Engines" display="http://sto.gamepedia.com/Impulse_Engines"/>
    <hyperlink ref="BT293" r:id="rId1781" tooltip="Plasma Dual Cannons" display="http://sto.gamepedia.com/Plasma_Dual_Cannons"/>
    <hyperlink ref="BU293" r:id="rId1782" tooltip="Plasma Dual Beam Bank" display="http://sto.gamepedia.com/Plasma_Dual_Beam_Bank"/>
    <hyperlink ref="BV293" r:id="rId1783" tooltip="Plasma Beam Array" display="http://sto.gamepedia.com/Plasma_Beam_Array"/>
    <hyperlink ref="BW293" r:id="rId1784" tooltip="Plasma Torpedo Launcher" display="http://sto.gamepedia.com/Plasma_Torpedo_Launcher"/>
    <hyperlink ref="BY293" r:id="rId1785" tooltip="Plasma Beam Array" display="http://sto.gamepedia.com/Plasma_Beam_Array"/>
    <hyperlink ref="BZ293" r:id="rId1786" tooltip="Plasma Turret" display="http://sto.gamepedia.com/Plasma_Turret"/>
    <hyperlink ref="CA293" r:id="rId1787" tooltip="Plasma Torpedo Launcher" display="http://sto.gamepedia.com/Plasma_Torpedo_Launcher"/>
    <hyperlink ref="AU294:AV294" r:id="rId1788" tooltip="Science Consoles" display="http://sto.gamepedia.com/Science_Consoles"/>
    <hyperlink ref="BC294" r:id="rId1789" location="Engines" tooltip="Starship (Power and Subsystems)" display="http://sto.gamepedia.com/Starship_%28Power_and_Subsystems%29 - Engines"/>
    <hyperlink ref="BO294" r:id="rId1790" tooltip="Shield Array" display="http://sto.gamepedia.com/Shield_Array"/>
    <hyperlink ref="BP294" r:id="rId1791" tooltip="Deflector Array" display="http://sto.gamepedia.com/Deflector_Array"/>
    <hyperlink ref="BQ294" r:id="rId1792" tooltip="Impulse Engines" display="http://sto.gamepedia.com/Impulse_Engines"/>
    <hyperlink ref="BT294" r:id="rId1793" tooltip="Plasma Dual Beam Bank" display="http://sto.gamepedia.com/Plasma_Dual_Beam_Bank"/>
    <hyperlink ref="BU294" r:id="rId1794" tooltip="Plasma Dual Cannons" display="http://sto.gamepedia.com/Plasma_Dual_Cannons"/>
    <hyperlink ref="BV294" r:id="rId1795" tooltip="Plasma Beam Array" display="http://sto.gamepedia.com/Plasma_Beam_Array"/>
    <hyperlink ref="BW294" r:id="rId1796" tooltip="Plasma Torpedo Launcher" display="http://sto.gamepedia.com/Plasma_Torpedo_Launcher"/>
    <hyperlink ref="BY294" r:id="rId1797" tooltip="Plasma Beam Array" display="http://sto.gamepedia.com/Plasma_Beam_Array"/>
    <hyperlink ref="BZ294" r:id="rId1798" tooltip="Plasma Beam Array" display="http://sto.gamepedia.com/Plasma_Beam_Array"/>
    <hyperlink ref="CA294" r:id="rId1799" tooltip="Plasma Torpedo Launcher" display="http://sto.gamepedia.com/Plasma_Torpedo_Launcher"/>
    <hyperlink ref="CB294" r:id="rId1800" tooltip="Plasma Turret" display="http://sto.gamepedia.com/Plasma_Turret"/>
    <hyperlink ref="AU295:AV295" r:id="rId1801" tooltip="Science Consoles" display="http://sto.gamepedia.com/Science_Consoles"/>
    <hyperlink ref="BC295" r:id="rId1802" location="Engines" tooltip="Starship (Power and Subsystems)" display="http://sto.gamepedia.com/Starship_%28Power_and_Subsystems%29 - Engines"/>
    <hyperlink ref="BO295" r:id="rId1803" tooltip="Shield Array" display="http://sto.gamepedia.com/Shield_Array"/>
    <hyperlink ref="BP295" r:id="rId1804" tooltip="Deflector Array" display="http://sto.gamepedia.com/Deflector_Array"/>
    <hyperlink ref="BQ295" r:id="rId1805" tooltip="Impulse Engines" display="http://sto.gamepedia.com/Impulse_Engines"/>
    <hyperlink ref="BT295" r:id="rId1806" tooltip="Plasma Dual Beam Bank" display="http://sto.gamepedia.com/Plasma_Dual_Beam_Bank"/>
    <hyperlink ref="BU295" r:id="rId1807" tooltip="Plasma Dual Cannons" display="http://sto.gamepedia.com/Plasma_Dual_Cannons"/>
    <hyperlink ref="BV295" r:id="rId1808" tooltip="Plasma Beam Array" display="http://sto.gamepedia.com/Plasma_Beam_Array"/>
    <hyperlink ref="BW295" r:id="rId1809" tooltip="Plasma Torpedo Launcher" display="http://sto.gamepedia.com/Plasma_Torpedo_Launcher"/>
    <hyperlink ref="BY295" r:id="rId1810" tooltip="Plasma Beam Array" display="http://sto.gamepedia.com/Plasma_Beam_Array"/>
    <hyperlink ref="BZ295" r:id="rId1811" tooltip="Plasma Beam Array" display="http://sto.gamepedia.com/Plasma_Beam_Array"/>
    <hyperlink ref="CA295" r:id="rId1812" tooltip="Plasma Torpedo Launcher" display="http://sto.gamepedia.com/Plasma_Torpedo_Launcher"/>
    <hyperlink ref="CB295" r:id="rId1813" tooltip="Plasma Turret" display="http://sto.gamepedia.com/Plasma_Turret"/>
    <hyperlink ref="AU306:AV306" r:id="rId1814" tooltip="Science Consoles" display="http://sto.gamepedia.com/Science_Consoles"/>
    <hyperlink ref="BO306" r:id="rId1815" tooltip="Shield Array" display="http://sto.gamepedia.com/Shield_Array"/>
    <hyperlink ref="BP306" r:id="rId1816" tooltip="Deflector Array" display="http://sto.gamepedia.com/Deflector_Array"/>
    <hyperlink ref="BQ306" r:id="rId1817" tooltip="Impulse Engines" display="http://sto.gamepedia.com/Impulse_Engines"/>
    <hyperlink ref="AU307:AV307" r:id="rId1818" tooltip="Science Consoles" display="http://sto.gamepedia.com/Science_Consoles"/>
    <hyperlink ref="BO307" r:id="rId1819" tooltip="Shield Array" display="http://sto.gamepedia.com/Shield_Array"/>
    <hyperlink ref="BP307" r:id="rId1820" tooltip="Deflector Array" display="http://sto.gamepedia.com/Deflector_Array"/>
    <hyperlink ref="BQ307" r:id="rId1821" tooltip="Impulse Engines" display="http://sto.gamepedia.com/Impulse_Engines"/>
    <hyperlink ref="AU260:AV260" r:id="rId1822" tooltip="Science Consoles" display="http://sto.gamepedia.com/Science_Consoles"/>
    <hyperlink ref="BO260" r:id="rId1823" tooltip="Shield Array" display="http://sto.gamepedia.com/Shield_Array"/>
    <hyperlink ref="BP260" r:id="rId1824" tooltip="Deflector Array" display="http://sto.gamepedia.com/Deflector_Array"/>
    <hyperlink ref="BQ260" r:id="rId1825" tooltip="Impulse Engines" display="http://sto.gamepedia.com/Impulse_Engines"/>
    <hyperlink ref="BT260" r:id="rId1826" tooltip="Plasma Dual Cannons" display="http://sto.gamepedia.com/Plasma_Dual_Cannons"/>
    <hyperlink ref="BU260" r:id="rId1827" tooltip="Plasma Dual Beam Bank" display="http://sto.gamepedia.com/Plasma_Dual_Beam_Bank"/>
    <hyperlink ref="BV260" r:id="rId1828" tooltip="Plasma Beam Array" display="http://sto.gamepedia.com/Plasma_Beam_Array"/>
    <hyperlink ref="BW260" r:id="rId1829" tooltip="Plasma Torpedo Launcher" display="http://sto.gamepedia.com/Plasma_Torpedo_Launcher"/>
    <hyperlink ref="BY260" r:id="rId1830" tooltip="Plasma Beam Array" display="http://sto.gamepedia.com/Plasma_Beam_Array"/>
    <hyperlink ref="BZ260" r:id="rId1831" tooltip="Plasma Turret" display="http://sto.gamepedia.com/Plasma_Turret"/>
    <hyperlink ref="CA260" r:id="rId1832" tooltip="Plasma Torpedo Launcher" display="http://sto.gamepedia.com/Plasma_Torpedo_Launcher"/>
    <hyperlink ref="AU261:AV261" r:id="rId1833" tooltip="Science Consoles" display="http://sto.gamepedia.com/Science_Consoles"/>
    <hyperlink ref="BO261" r:id="rId1834" tooltip="Shield Array" display="http://sto.gamepedia.com/Shield_Array"/>
    <hyperlink ref="BP261" r:id="rId1835" tooltip="Deflector Array" display="http://sto.gamepedia.com/Deflector_Array"/>
    <hyperlink ref="BQ261" r:id="rId1836" tooltip="Impulse Engines" display="http://sto.gamepedia.com/Impulse_Engines"/>
    <hyperlink ref="AU262:AV262" r:id="rId1837" tooltip="Science Consoles" display="http://sto.gamepedia.com/Science_Consoles"/>
    <hyperlink ref="BC262" r:id="rId1838" location="Engines" tooltip="Starship (Power and Subsystems)" display="http://sto.gamepedia.com/Starship_%28Power_and_Subsystems%29 - Engines"/>
    <hyperlink ref="BO262" r:id="rId1839" tooltip="Shield Array" display="http://sto.gamepedia.com/Shield_Array"/>
    <hyperlink ref="BP262" r:id="rId1840" tooltip="Deflector Array" display="http://sto.gamepedia.com/Deflector_Array"/>
    <hyperlink ref="BQ262" r:id="rId1841" tooltip="Impulse Engines" display="http://sto.gamepedia.com/Impulse_Engines"/>
    <hyperlink ref="BT262" r:id="rId1842" tooltip="Plasma Dual Cannons" display="http://sto.gamepedia.com/Plasma_Dual_Cannons"/>
    <hyperlink ref="BU262" r:id="rId1843" tooltip="Plasma Dual Beam Bank" display="http://sto.gamepedia.com/Plasma_Dual_Beam_Bank"/>
    <hyperlink ref="BV262" r:id="rId1844" tooltip="Plasma Beam Array" display="http://sto.gamepedia.com/Plasma_Beam_Array"/>
    <hyperlink ref="BW262" r:id="rId1845" tooltip="Plasma Torpedo Launcher" display="http://sto.gamepedia.com/Plasma_Torpedo_Launcher"/>
    <hyperlink ref="BY262" r:id="rId1846" tooltip="Plasma Beam Array" display="http://sto.gamepedia.com/Plasma_Beam_Array"/>
    <hyperlink ref="BZ262" r:id="rId1847" tooltip="Plasma Turret" display="http://sto.gamepedia.com/Plasma_Turret"/>
    <hyperlink ref="CA262" r:id="rId1848" tooltip="Plasma Torpedo Launcher" display="http://sto.gamepedia.com/Plasma_Torpedo_Launcher"/>
    <hyperlink ref="AX262" r:id="rId1849" tooltip="Console - Universal - Plasma Destabilizer (page does not exist)" display="http://sto.gamepedia.com/index.php?title=Console_-_Universal_-_Plasma_Destabilizer&amp;action=edit&amp;redlink=1"/>
    <hyperlink ref="AU264:AV264" r:id="rId1850" tooltip="Science Consoles" display="http://sto.gamepedia.com/Science_Consoles"/>
    <hyperlink ref="BC264" r:id="rId1851" location="Engines" tooltip="Starship (Power and Subsystems)" display="http://sto.gamepedia.com/Starship_%28Power_and_Subsystems%29 - Engines"/>
    <hyperlink ref="AX264" r:id="rId1852" tooltip="Console - Universal - Sabotage Probe (page does not exist)" display="http://sto.gamepedia.com/index.php?title=Console_-_Universal_-_Sabotage_Probe&amp;action=edit&amp;redlink=1"/>
    <hyperlink ref="BO264" r:id="rId1853" tooltip="Shield Array" display="http://sto.gamepedia.com/Shield_Array"/>
    <hyperlink ref="BP264" r:id="rId1854" tooltip="Deflector Array" display="http://sto.gamepedia.com/Deflector_Array"/>
    <hyperlink ref="BQ264" r:id="rId1855" tooltip="Impulse Engines" display="http://sto.gamepedia.com/Impulse_Engines"/>
    <hyperlink ref="AU266:AV266" r:id="rId1856" tooltip="Science Consoles" display="http://sto.gamepedia.com/Science_Consoles"/>
    <hyperlink ref="BC266" r:id="rId1857" location="Engines" tooltip="Starship (Power and Subsystems)" display="http://sto.gamepedia.com/Starship_%28Power_and_Subsystems%29 - Engines"/>
    <hyperlink ref="AX266" r:id="rId1858" tooltip="Console - Universal - Ionized Particle Beam" display="http://sto.gamepedia.com/Console_-_Universal_-_Ionized_Particle_Beam"/>
    <hyperlink ref="BO266" r:id="rId1859" tooltip="Shield Array" display="http://sto.gamepedia.com/Shield_Array"/>
    <hyperlink ref="BP266" r:id="rId1860" tooltip="Deflector Array" display="http://sto.gamepedia.com/Deflector_Array"/>
    <hyperlink ref="BQ266" r:id="rId1861" tooltip="Impulse Engines" display="http://sto.gamepedia.com/Impulse_Engines"/>
    <hyperlink ref="AU296:AV296" r:id="rId1862" tooltip="Science Consoles" display="http://sto.gamepedia.com/Science_Consoles"/>
    <hyperlink ref="BC296" r:id="rId1863" location="Engines" tooltip="Starship (Power and Subsystems)" display="http://sto.gamepedia.com/Starship_%28Power_and_Subsystems%29 - Engines"/>
    <hyperlink ref="AX296" r:id="rId1864" tooltip="Console - Universal - Projected Singularity" display="http://sto.gamepedia.com/Console_-_Universal_-_Projected_Singularity"/>
    <hyperlink ref="BO296" r:id="rId1865" tooltip="Shield Array" display="http://sto.gamepedia.com/Shield_Array"/>
    <hyperlink ref="BP296" r:id="rId1866" tooltip="Deflector Array" display="http://sto.gamepedia.com/Deflector_Array"/>
    <hyperlink ref="BQ296" r:id="rId1867" tooltip="Impulse Engines" display="http://sto.gamepedia.com/Impulse_Engines"/>
    <hyperlink ref="AU298:AV298" r:id="rId1868" tooltip="Science Consoles" display="http://sto.gamepedia.com/Science_Consoles"/>
    <hyperlink ref="BC298" r:id="rId1869" location="Engines" tooltip="Starship (Power and Subsystems)" display="http://sto.gamepedia.com/Starship_%28Power_and_Subsystems%29 - Engines"/>
    <hyperlink ref="BO298" r:id="rId1870" tooltip="Shield Array" display="http://sto.gamepedia.com/Shield_Array"/>
    <hyperlink ref="BP298" r:id="rId1871" tooltip="Deflector Array" display="http://sto.gamepedia.com/Deflector_Array"/>
    <hyperlink ref="BQ298" r:id="rId1872" tooltip="Impulse Engines" display="http://sto.gamepedia.com/Impulse_Engines"/>
    <hyperlink ref="AU276:AV276" r:id="rId1873" tooltip="Science Consoles" display="http://sto.gamepedia.com/Science_Consoles"/>
    <hyperlink ref="BC276" r:id="rId1874" location="Engines" tooltip="Starship (Power and Subsystems)" display="http://sto.gamepedia.com/Starship_%28Power_and_Subsystems%29 - Engines"/>
    <hyperlink ref="BO276" r:id="rId1875" tooltip="Shield Array" display="http://sto.gamepedia.com/Shield_Array"/>
    <hyperlink ref="BP276" r:id="rId1876" tooltip="Deflector Array" display="http://sto.gamepedia.com/Deflector_Array"/>
    <hyperlink ref="BQ276" r:id="rId1877" tooltip="Impulse Engines" display="http://sto.gamepedia.com/Impulse_Engines"/>
    <hyperlink ref="AU278:AV278" r:id="rId1878" tooltip="Science Consoles" display="http://sto.gamepedia.com/Science_Consoles"/>
    <hyperlink ref="BC278" r:id="rId1879" location="Engines" tooltip="Starship (Power and Subsystems)" display="http://sto.gamepedia.com/Starship_%28Power_and_Subsystems%29 - Engines"/>
    <hyperlink ref="BO278" r:id="rId1880" tooltip="Shield Array" display="http://sto.gamepedia.com/Shield_Array"/>
    <hyperlink ref="BP278" r:id="rId1881" tooltip="Deflector Array" display="http://sto.gamepedia.com/Deflector_Array"/>
    <hyperlink ref="BQ278" r:id="rId1882" tooltip="Impulse Engines" display="http://sto.gamepedia.com/Impulse_Engines"/>
    <hyperlink ref="AU280:AV280" r:id="rId1883" tooltip="Science Consoles" display="http://sto.gamepedia.com/Science_Consoles"/>
    <hyperlink ref="BC280" r:id="rId1884" location="Engines" tooltip="Starship (Power and Subsystems)" display="http://sto.gamepedia.com/Starship_%28Power_and_Subsystems%29 - Engines"/>
    <hyperlink ref="BO280" r:id="rId1885" tooltip="Shield Array" display="http://sto.gamepedia.com/Shield_Array"/>
    <hyperlink ref="BP280" r:id="rId1886" tooltip="Deflector Array" display="http://sto.gamepedia.com/Deflector_Array"/>
    <hyperlink ref="BQ280" r:id="rId1887" tooltip="Impulse Engines" display="http://sto.gamepedia.com/Impulse_Engines"/>
    <hyperlink ref="AU300:AV300" r:id="rId1888" tooltip="Science Consoles" display="http://sto.gamepedia.com/Science_Consoles"/>
    <hyperlink ref="BC300" r:id="rId1889" location="Engines" tooltip="Starship (Power and Subsystems)" display="http://sto.gamepedia.com/Starship_%28Power_and_Subsystems%29 - Engines"/>
    <hyperlink ref="BO300" r:id="rId1890" tooltip="Shield Array" display="http://sto.gamepedia.com/Shield_Array"/>
    <hyperlink ref="BP300" r:id="rId1891" tooltip="Deflector Array" display="http://sto.gamepedia.com/Deflector_Array"/>
    <hyperlink ref="BQ300" r:id="rId1892" tooltip="Impulse Engines" display="http://sto.gamepedia.com/Impulse_Engines"/>
    <hyperlink ref="AU302:AV302" r:id="rId1893" tooltip="Science Consoles" display="http://sto.gamepedia.com/Science_Consoles"/>
    <hyperlink ref="BC302" r:id="rId1894" location="Engines" tooltip="Starship (Power and Subsystems)" display="http://sto.gamepedia.com/Starship_%28Power_and_Subsystems%29 - Engines"/>
    <hyperlink ref="BO302" r:id="rId1895" tooltip="Shield Array" display="http://sto.gamepedia.com/Shield_Array"/>
    <hyperlink ref="BP302" r:id="rId1896" tooltip="Deflector Array" display="http://sto.gamepedia.com/Deflector_Array"/>
    <hyperlink ref="BQ302" r:id="rId1897" tooltip="Impulse Engines" display="http://sto.gamepedia.com/Impulse_Engines"/>
    <hyperlink ref="AU308:AV308" r:id="rId1898" tooltip="Science Consoles" display="http://sto.gamepedia.com/Science_Consoles"/>
    <hyperlink ref="BO308" r:id="rId1899" tooltip="Shield Array" display="http://sto.gamepedia.com/Shield_Array"/>
    <hyperlink ref="BP308" r:id="rId1900" tooltip="Deflector Array" display="http://sto.gamepedia.com/Deflector_Array"/>
    <hyperlink ref="BQ308" r:id="rId1901" tooltip="Impulse Engines" display="http://sto.gamepedia.com/Impulse_Engines"/>
    <hyperlink ref="AU282:AV282" r:id="rId1902" tooltip="Science Consoles" display="http://sto.gamepedia.com/Science_Consoles"/>
    <hyperlink ref="BO282" r:id="rId1903" tooltip="Shield Array" display="http://sto.gamepedia.com/Shield_Array"/>
    <hyperlink ref="BP282" r:id="rId1904" tooltip="Deflector Array" display="http://sto.gamepedia.com/Deflector_Array"/>
    <hyperlink ref="BQ282" r:id="rId1905" tooltip="Impulse Engines" display="http://sto.gamepedia.com/Impulse_Engines"/>
    <hyperlink ref="AU153:AV153" r:id="rId1906" tooltip="Science Consoles" display="http://sto.gamepedia.com/Science_Consoles"/>
    <hyperlink ref="BO153" r:id="rId1907" tooltip="Shield Array" display="http://sto.gamepedia.com/Shield_Array"/>
    <hyperlink ref="BP153" r:id="rId1908" tooltip="Deflector Array" display="http://sto.gamepedia.com/Deflector_Array"/>
    <hyperlink ref="BQ153" r:id="rId1909" tooltip="Impulse Engines" display="http://sto.gamepedia.com/Impulse_Engines"/>
    <hyperlink ref="BT153" r:id="rId1910" tooltip="Plasma Dual Cannons" display="http://sto.gamepedia.com/Plasma_Dual_Cannons"/>
    <hyperlink ref="BU153" r:id="rId1911" tooltip="Plasma Torpedo Launcher" display="http://sto.gamepedia.com/Plasma_Torpedo_Launcher"/>
    <hyperlink ref="AU15:AV15" r:id="rId1912" tooltip="Science Consoles" display="http://sto.gamepedia.com/Science_Consoles"/>
    <hyperlink ref="BO15" r:id="rId1913" tooltip="Shield Array" display="http://sto.gamepedia.com/Shield_Array"/>
    <hyperlink ref="BP15" r:id="rId1914" tooltip="Deflector Array" display="http://sto.gamepedia.com/Deflector_Array"/>
    <hyperlink ref="BQ15" r:id="rId1915" tooltip="Impulse Engines" display="http://sto.gamepedia.com/Impulse_Engines"/>
    <hyperlink ref="BT15" r:id="rId1916" tooltip="Plasma Beam Array" display="http://sto.gamepedia.com/Plasma_Beam_Array"/>
    <hyperlink ref="BU15" r:id="rId1917" tooltip="Plasma Torpedo Launcher" display="http://sto.gamepedia.com/Plasma_Torpedo_Launcher"/>
    <hyperlink ref="AU248:AV248" r:id="rId1918" tooltip="Science Consoles" display="http://sto.gamepedia.com/Science_Consoles"/>
    <hyperlink ref="BO248" r:id="rId1919" tooltip="Shield Array" display="http://sto.gamepedia.com/Shield_Array"/>
    <hyperlink ref="BP248" r:id="rId1920" tooltip="Deflector Array" display="http://sto.gamepedia.com/Deflector_Array"/>
    <hyperlink ref="BQ248" r:id="rId1921" tooltip="Impulse Engines" display="http://sto.gamepedia.com/Impulse_Engines"/>
    <hyperlink ref="BT248" r:id="rId1922" tooltip="Plasma Beam Array" display="http://sto.gamepedia.com/Plasma_Beam_Array"/>
    <hyperlink ref="BU248" r:id="rId1923" tooltip="Plasma Torpedo Launcher" display="http://sto.gamepedia.com/Plasma_Torpedo_Launcher"/>
    <hyperlink ref="AU172:AV172" r:id="rId1924" tooltip="Science Consoles" display="http://sto.gamepedia.com/Science_Consoles"/>
    <hyperlink ref="D4" r:id="rId1925" tooltip="Andorian Light Escort" display="http://sto.gamepedia.com/Andorian_Light_Escort"/>
    <hyperlink ref="D18" r:id="rId1926" tooltip="NX Class Light Escort" display="http://sto.gamepedia.com/NX_Class_Light_Escort"/>
    <hyperlink ref="D5" r:id="rId1927" tooltip="Blockade Runner Escort" display="http://sto.gamepedia.com/Blockade_Runner_Escort"/>
    <hyperlink ref="D23" r:id="rId1928" tooltip="Escort Refit" display="http://sto.gamepedia.com/Escort_Refit"/>
    <hyperlink ref="D22" r:id="rId1929" tooltip="Escort (Federation)" display="http://sto.gamepedia.com/Escort_%28Federation%29"/>
    <hyperlink ref="D29" r:id="rId1930" tooltip="Heavy Escort" display="http://sto.gamepedia.com/Heavy_Escort"/>
    <hyperlink ref="D30" r:id="rId1931" tooltip="Heavy Escort Refit" display="http://sto.gamepedia.com/Heavy_Escort_Refit"/>
    <hyperlink ref="D36" r:id="rId1932" tooltip="Tactical Escort Refit" display="http://sto.gamepedia.com/Tactical_Escort_Refit"/>
    <hyperlink ref="D49" r:id="rId1933" tooltip="Mirror Universe Patrol Escort" display="http://sto.gamepedia.com/Mirror_Universe_Patrol_Escort"/>
    <hyperlink ref="D46" r:id="rId1934" tooltip="Advanced Escort" display="http://sto.gamepedia.com/Advanced_Escort"/>
    <hyperlink ref="D50" r:id="rId1935" tooltip="Mobius Temporal Destroyer" display="http://sto.gamepedia.com/Mobius_Temporal_Destroyer"/>
    <hyperlink ref="D48" r:id="rId1936" tooltip="Patrol Escort" display="http://sto.gamepedia.com/Patrol_Escort"/>
    <hyperlink ref="D47" r:id="rId1937" tooltip="Mirror Universe Advanced Escort" display="http://sto.gamepedia.com/Mirror_Universe_Advanced_Escort"/>
    <hyperlink ref="D86" r:id="rId1938" tooltip="Andorian Kumari Escort" display="http://sto.gamepedia.com/Andorian_Kumari_Escort"/>
    <hyperlink ref="D126" r:id="rId1939" tooltip="Fleet Advanced Escort" display="http://sto.gamepedia.com/Fleet_Advanced_Escort"/>
    <hyperlink ref="D118" r:id="rId1940" tooltip="Fleet Patrol Escort" display="http://sto.gamepedia.com/Fleet_Patrol_Escort"/>
    <hyperlink ref="D131" r:id="rId1941" tooltip="Fleet Heavy Escort Carrier" display="http://sto.gamepedia.com/Fleet_Heavy_Escort_Carrier"/>
    <hyperlink ref="D76" r:id="rId1942" tooltip="Tactical Escort Retrofit" display="http://sto.gamepedia.com/Tactical_Escort_Retrofit"/>
    <hyperlink ref="D82" r:id="rId1943" tooltip="Chimera Heavy Destroyer" display="http://sto.gamepedia.com/Chimera_Heavy_Destroyer"/>
    <hyperlink ref="D80" r:id="rId1944" tooltip="Heavy Escort Carrier" display="http://sto.gamepedia.com/Heavy_Escort_Carrier"/>
    <hyperlink ref="D90" r:id="rId1945" tooltip="Andorian Khyzon Escort" display="http://sto.gamepedia.com/Andorian_Khyzon_Escort"/>
    <hyperlink ref="D129" r:id="rId1946" tooltip="Fleet Aquarius Destroyer" display="http://sto.gamepedia.com/Fleet_Aquarius_Destroyer"/>
    <hyperlink ref="D78" r:id="rId1947" tooltip="Multi-Vector Advanced Escort" display="http://sto.gamepedia.com/Multi-Vector_Advanced_Escort"/>
    <hyperlink ref="D122" r:id="rId1948" tooltip="Fleet Escort Retrofit" display="http://sto.gamepedia.com/Fleet_Escort_Retrofit"/>
    <hyperlink ref="D121" r:id="rId1949" tooltip="Escort Retrofit" display="http://sto.gamepedia.com/Escort_Retrofit"/>
    <hyperlink ref="D88" r:id="rId1950" tooltip="Andorian Charal Escort" display="http://sto.gamepedia.com/Andorian_Charal_Escort"/>
    <hyperlink ref="D128" r:id="rId1951" tooltip="Aquarius Destroyer" display="http://sto.gamepedia.com/Aquarius_Destroyer"/>
    <hyperlink ref="D84" r:id="rId1952" tooltip="Blockade Runner Escort Retrofit" display="http://sto.gamepedia.com/Blockade_Runner_Escort_Retrofit"/>
    <hyperlink ref="D124" r:id="rId1953" tooltip="Fleet Tactical Escort Retrofit" display="http://sto.gamepedia.com/Fleet_Tactical_Escort_Retrofit"/>
    <hyperlink ref="D17" r:id="rId1954" tooltip="Light Cruiser" display="http://sto.gamepedia.com/Light_Cruiser"/>
    <hyperlink ref="D252" r:id="rId1955" tooltip="TOS Constitution Class Cruiser" display="http://sto.gamepedia.com/TOS_Constitution_Class_Cruiser"/>
    <hyperlink ref="D21" r:id="rId1956" tooltip="Cruiser Refit" display="http://sto.gamepedia.com/Cruiser_Refit"/>
    <hyperlink ref="D20" r:id="rId1957" tooltip="Cruiser (Federation)" display="http://sto.gamepedia.com/Cruiser_%28Federation%29"/>
    <hyperlink ref="D28" r:id="rId1958" tooltip="Support Cruiser" display="http://sto.gamepedia.com/Support_Cruiser"/>
    <hyperlink ref="D27" r:id="rId1959" tooltip="Advanced Heavy Cruiser" display="http://sto.gamepedia.com/Advanced_Heavy_Cruiser"/>
    <hyperlink ref="D26" r:id="rId1960" tooltip="Heavy Cruiser" display="http://sto.gamepedia.com/Heavy_Cruiser"/>
    <hyperlink ref="D33" r:id="rId1961" tooltip="Exploration Cruiser" display="http://sto.gamepedia.com/Exploration_Cruiser"/>
    <hyperlink ref="D34" r:id="rId1962" tooltip="Exploration Cruiser Refit" display="http://sto.gamepedia.com/Exploration_Cruiser_Refit"/>
    <hyperlink ref="D43" r:id="rId1963" tooltip="Advanced Heavy Cruiser Retrofit" display="http://sto.gamepedia.com/Advanced_Heavy_Cruiser_Retrofit"/>
    <hyperlink ref="D41" r:id="rId1964" tooltip="Star Cruiser" display="http://sto.gamepedia.com/Star_Cruiser"/>
    <hyperlink ref="D42" r:id="rId1965" tooltip="Mirror Universe Star Cruiser" display="http://sto.gamepedia.com/Mirror_Universe_Star_Cruiser"/>
    <hyperlink ref="D39" r:id="rId1966" tooltip="Assault Cruiser" display="http://sto.gamepedia.com/Assault_Cruiser"/>
    <hyperlink ref="D45" r:id="rId1967" tooltip="Support Cruiser Retrofit" display="http://sto.gamepedia.com/Support_Cruiser_Retrofit"/>
    <hyperlink ref="D40" r:id="rId1968" tooltip="Mirror Universe Assault Cruiser" display="http://sto.gamepedia.com/Mirror_Universe_Assault_Cruiser"/>
    <hyperlink ref="D111" r:id="rId1969" tooltip="Fleet Exploration Cruiser Retrofit" display="http://sto.gamepedia.com/Fleet_Exploration_Cruiser_Retrofit"/>
    <hyperlink ref="D66" r:id="rId1970" tooltip="Assault Cruiser Refit" display="http://sto.gamepedia.com/Assault_Cruiser_Refit"/>
    <hyperlink ref="D70" r:id="rId1971" tooltip="Odyssey Operations Cruiser" display="http://sto.gamepedia.com/Odyssey_Operations_Cruiser"/>
    <hyperlink ref="D109" r:id="rId1972" tooltip="Fleet Support Cruiser Retrofit" display="http://sto.gamepedia.com/Fleet_Support_Cruiser_Retrofit"/>
    <hyperlink ref="D105" r:id="rId1973" tooltip="Fleet Star Cruiser" display="http://sto.gamepedia.com/Fleet_Star_Cruiser"/>
    <hyperlink ref="D115" r:id="rId1974" tooltip="Fleet Assault Cruiser" display="http://sto.gamepedia.com/Fleet_Assault_Cruiser"/>
    <hyperlink ref="D74" r:id="rId1975" tooltip="Odyssey Tactical Cruiser" display="http://sto.gamepedia.com/Odyssey_Tactical_Cruiser"/>
    <hyperlink ref="D103" r:id="rId1976" tooltip="Fleet Heavy Cruiser Retrofit" display="http://sto.gamepedia.com/Fleet_Heavy_Cruiser_Retrofit"/>
    <hyperlink ref="D107" r:id="rId1977" tooltip="Fleet Advanced Heavy Cruiser Retrofit" display="http://sto.gamepedia.com/Fleet_Advanced_Heavy_Cruiser_Retrofit"/>
    <hyperlink ref="D72" r:id="rId1978" tooltip="Odyssey Science Cruiser" display="http://sto.gamepedia.com/Odyssey_Science_Cruiser"/>
    <hyperlink ref="D64" r:id="rId1979" tooltip="Dreadnought Cruiser" display="http://sto.gamepedia.com/Dreadnought_Cruiser"/>
    <hyperlink ref="D117" r:id="rId1980" tooltip="Odyssey Star Cruiser" display="http://sto.gamepedia.com/Odyssey_Star_Cruiser"/>
    <hyperlink ref="D102" r:id="rId1981" tooltip="Heavy Cruiser Retrofit" display="http://sto.gamepedia.com/Heavy_Cruiser_Retrofit"/>
    <hyperlink ref="D62" r:id="rId1982" tooltip="Exploration Cruiser Retrofit" display="http://sto.gamepedia.com/Exploration_Cruiser_Retrofit"/>
    <hyperlink ref="D19" r:id="rId1983" tooltip="Oberth Class Light Science Vessel" display="http://sto.gamepedia.com/Oberth_Class_Light_Science_Vessel"/>
    <hyperlink ref="D25" r:id="rId1984" tooltip="Science Vessel Refit" display="http://sto.gamepedia.com/Science_Vessel_Refit"/>
    <hyperlink ref="D24" r:id="rId1985" tooltip="Science Vessel (Federation)" display="http://sto.gamepedia.com/Science_Vessel_%28Federation%29"/>
    <hyperlink ref="D32" r:id="rId1986" tooltip="Advanced Research Vessel" display="http://sto.gamepedia.com/Advanced_Research_Vessel"/>
    <hyperlink ref="D31" r:id="rId1987" tooltip="Research Science Vessel" display="http://sto.gamepedia.com/Research_Science_Vessel"/>
    <hyperlink ref="D37" r:id="rId1988" tooltip="Long Range Science Vessel" display="http://sto.gamepedia.com/Long_Range_Science_Vessel"/>
    <hyperlink ref="D38" r:id="rId1989" tooltip="Long Range Science Vessel Refit" display="http://sto.gamepedia.com/Long_Range_Science_Vessel_Refit"/>
    <hyperlink ref="D58" r:id="rId1990" tooltip="D'Kyr Science Vessel" display="http://sto.gamepedia.com/D%27Kyr_Science_Vessel"/>
    <hyperlink ref="D55" r:id="rId1991" tooltip="Mirror Universe Reconnaissance Science Vessel" display="http://sto.gamepedia.com/Mirror_Universe_Reconnaissance_Science_Vessel"/>
    <hyperlink ref="D54" r:id="rId1992" tooltip="Reconnaissance Science Vessel" display="http://sto.gamepedia.com/Reconnaissance_Science_Vessel"/>
    <hyperlink ref="D53" r:id="rId1993" tooltip="Mirror Universe Deep Space Science Vessel" display="http://sto.gamepedia.com/Mirror_Universe_Deep_Space_Science_Vessel"/>
    <hyperlink ref="D52" r:id="rId1994" tooltip="Deep Space Science Vessel" display="http://sto.gamepedia.com/Deep_Space_Science_Vessel"/>
    <hyperlink ref="D56" r:id="rId1995" tooltip="Advanced Research Vessel Retrofit" display="http://sto.gamepedia.com/Advanced_Research_Vessel_Retrofit"/>
    <hyperlink ref="D60" r:id="rId1996" tooltip="Wells Temporal Science Vessel" display="http://sto.gamepedia.com/Wells_Temporal_Science_Vessel"/>
    <hyperlink ref="D100" r:id="rId1997" tooltip="Multi-Mission Reconnaissance Explorer" display="http://sto.gamepedia.com/Multi-Mission_Reconnaissance_Explorer"/>
    <hyperlink ref="D140" r:id="rId1998" tooltip="Fleet Reconnaissance Science Vessel" display="http://sto.gamepedia.com/Fleet_Reconnaissance_Science_Vessel"/>
    <hyperlink ref="D147" r:id="rId1999" tooltip="Fleet Long Range Science Vessel Retrofit" display="http://sto.gamepedia.com/Fleet_Long_Range_Science_Vessel_Retrofit"/>
    <hyperlink ref="D145" r:id="rId2000" tooltip="Fleet Advanced Research Vessel Retrofit" display="http://sto.gamepedia.com/Fleet_Advanced_Research_Vessel_Retrofit"/>
    <hyperlink ref="D135" r:id="rId2001" tooltip="Research Science Vessel Retrofit" display="http://sto.gamepedia.com/Research_Science_Vessel_Retrofit"/>
    <hyperlink ref="D92" r:id="rId2002" tooltip="Long Range Science Vessel Retrofit" display="http://sto.gamepedia.com/Long_Range_Science_Vessel_Retrofit"/>
    <hyperlink ref="D136" r:id="rId2003" tooltip="Fleet Research Science Vessel Retrofit" display="http://sto.gamepedia.com/Fleet_Research_Science_Vessel_Retrofit"/>
    <hyperlink ref="D96" r:id="rId2004" tooltip="Multi-Mission Strategic Explorer" display="http://sto.gamepedia.com/Multi-Mission_Strategic_Explorer"/>
    <hyperlink ref="D143" r:id="rId2005" tooltip="Fleet Science Vessel Retrofit" display="http://sto.gamepedia.com/Fleet_Science_Vessel_Retrofit"/>
    <hyperlink ref="D138" r:id="rId2006" tooltip="Fleet Deep Space Science Vessel" display="http://sto.gamepedia.com/Fleet_Deep_Space_Science_Vessel"/>
    <hyperlink ref="D98" r:id="rId2007" tooltip="Multi-Mission Surveillance Explorer" display="http://sto.gamepedia.com/Multi-Mission_Surveillance_Explorer"/>
    <hyperlink ref="D142" r:id="rId2008" tooltip="Science Vessel Retrofit" display="http://sto.gamepedia.com/Science_Vessel_Retrofit"/>
    <hyperlink ref="D94" r:id="rId2009" tooltip="Caitian Atrox Carrier" display="http://sto.gamepedia.com/Caitian_Atrox_Carrier"/>
    <hyperlink ref="D6" r:id="rId2010" tooltip="B'rel Bird-of-Prey" display="http://sto.gamepedia.com/B%27rel_Bird-of-Prey"/>
    <hyperlink ref="D7" r:id="rId2011" tooltip="B'Rotlh Bird-of-Prey" display="http://sto.gamepedia.com/B%27Rotlh_Bird-of-Prey"/>
    <hyperlink ref="D159" r:id="rId2012" tooltip="Qaw'Dun Bird-of-Prey" display="http://sto.gamepedia.com/Qaw%27Dun_Bird-of-Prey"/>
    <hyperlink ref="D158" r:id="rId2013" tooltip="QulDun Bird-of-Prey" display="http://sto.gamepedia.com/QulDun_Bird-of-Prey"/>
    <hyperlink ref="D160" r:id="rId2014" tooltip="Norgh Bird-of-Prey" display="http://sto.gamepedia.com/Norgh_Bird-of-Prey"/>
    <hyperlink ref="D161" r:id="rId2015" tooltip="Ning'tao Bird-of-Prey" display="http://sto.gamepedia.com/Ning%27tao_Bird-of-Prey"/>
    <hyperlink ref="D163" r:id="rId2016" tooltip="Ch'Tang Bird-of-Prey" display="http://sto.gamepedia.com/Ch%27Tang_Bird-of-Prey"/>
    <hyperlink ref="D162" r:id="rId2017" tooltip="Ki'tang Bird-of-Prey" display="http://sto.gamepedia.com/Ki%27tang_Bird-of-Prey"/>
    <hyperlink ref="D164" r:id="rId2018" tooltip="Hegh'ta Heavy Bird-of-Prey" display="http://sto.gamepedia.com/Hegh%27ta_Heavy_Bird-of-Prey"/>
    <hyperlink ref="D167" r:id="rId2019" tooltip="Fleet Norgh Bird-of-Prey Retrofit" display="http://sto.gamepedia.com/Fleet_Norgh_Bird-of-Prey_Retrofit"/>
    <hyperlink ref="D170" r:id="rId2020" tooltip="Fleet Hoh'SuS Bird-of-Prey" display="http://sto.gamepedia.com/Fleet_Hoh%27SuS_Bird-of-Prey"/>
    <hyperlink ref="D169" r:id="rId2021" tooltip="Hoh'SuS Bird-of-Prey" display="http://sto.gamepedia.com/Hoh%27SuS_Bird-of-Prey"/>
    <hyperlink ref="D165" r:id="rId2022" tooltip="B'rel Bird-of-Prey Retrofit" display="http://sto.gamepedia.com/B%27rel_Bird-of-Prey_Retrofit"/>
    <hyperlink ref="D172" r:id="rId2023" tooltip="B'rel Fleet Bird-of-Prey Retrofit" display="http://sto.gamepedia.com/B%27rel_Fleet_Bird-of-Prey_Retrofit"/>
    <hyperlink ref="D174" r:id="rId2024" tooltip="Somraw Raptor" display="http://sto.gamepedia.com/Somraw_Raptor"/>
    <hyperlink ref="D176" r:id="rId2025" tooltip="SuQob Raptor" display="http://sto.gamepedia.com/SuQob_Raptor"/>
    <hyperlink ref="D175" r:id="rId2026" tooltip="Qorgh Raptor" display="http://sto.gamepedia.com/Qorgh_Raptor"/>
    <hyperlink ref="D178" r:id="rId2027" tooltip="Puyjaq Raptor" display="http://sto.gamepedia.com/Puyjaq_Raptor"/>
    <hyperlink ref="D177" r:id="rId2028" tooltip="Pach Raptor" display="http://sto.gamepedia.com/Pach_Raptor"/>
    <hyperlink ref="D180" r:id="rId2029" tooltip="Mirror Qin Heavy Raptor" display="http://sto.gamepedia.com/Mirror_Qin_Heavy_Raptor"/>
    <hyperlink ref="D179" r:id="rId2030" tooltip="Qin Heavy Raptor" display="http://sto.gamepedia.com/Qin_Heavy_Raptor"/>
    <hyperlink ref="D184" r:id="rId2031" tooltip="Fleet Somraw Raptor Retrofit" display="http://sto.gamepedia.com/Fleet_Somraw_Raptor_Retrofit"/>
    <hyperlink ref="D181" r:id="rId2032" tooltip="Fleet Qin Heavy Raptor" display="http://sto.gamepedia.com/Fleet_Qin_Heavy_Raptor"/>
    <hyperlink ref="D183" r:id="rId2033" tooltip="Somraw Raptor Retrofit" display="http://sto.gamepedia.com/Somraw_Raptor_Retrofit"/>
    <hyperlink ref="D186" r:id="rId2034" tooltip="K'Tanco Battle Cruiser" display="http://sto.gamepedia.com/K%27Tanco_Battle_Cruiser"/>
    <hyperlink ref="D187" r:id="rId2035" tooltip="K't'inga Battle Cruiser" display="http://sto.gamepedia.com/K%27t%27inga_Battle_Cruiser"/>
    <hyperlink ref="D188" r:id="rId2036" tooltip="Koro't'inga Battle Cruiser" display="http://sto.gamepedia.com/Koro%27t%27inga_Battle_Cruiser"/>
    <hyperlink ref="D189" r:id="rId2037" tooltip="Kamarag Battlecruiser" display="http://sto.gamepedia.com/Kamarag_Battlecruiser"/>
    <hyperlink ref="D190" r:id="rId2038" tooltip="Vor'cha Battle Cruiser" display="http://sto.gamepedia.com/Vor%27cha_Battle_Cruiser"/>
    <hyperlink ref="D191" r:id="rId2039" tooltip="Vor'Kang Battle Cruiser" display="http://sto.gamepedia.com/Vor%27Kang_Battle_Cruiser"/>
    <hyperlink ref="D196" r:id="rId2040" tooltip="Kamarag Battlecruiser Retrofit" display="http://sto.gamepedia.com/Kamarag_Battlecruiser_Retrofit"/>
    <hyperlink ref="D210" r:id="rId2041" tooltip="Negh'Var Heavy Battle Cruiser" display="http://sto.gamepedia.com/Negh%27Var_Heavy_Battle_Cruiser"/>
    <hyperlink ref="D194" r:id="rId2042" tooltip="Vor'cha Battle Cruiser Retrofit" display="http://sto.gamepedia.com/Vor%27cha_Battle_Cruiser_Retrofit"/>
    <hyperlink ref="D192" r:id="rId2043" tooltip="Fleet Negh'Var Heavy Battle Cruiser" display="http://sto.gamepedia.com/Fleet_Negh%27Var_Heavy_Battle_Cruiser"/>
    <hyperlink ref="D201" r:id="rId2044" tooltip="Bortasqu' War Cruiser" display="http://sto.gamepedia.com/Bortasqu%27_War_Cruiser"/>
    <hyperlink ref="D208" r:id="rId2045" tooltip="Fleet Kamarag Battlecruiser Retrofit" display="http://sto.gamepedia.com/Fleet_Kamarag_Battlecruiser_Retrofit"/>
    <hyperlink ref="D211" r:id="rId2046" tooltip="Bortas Battle Cruiser" display="http://sto.gamepedia.com/Bortas_Battle_Cruiser"/>
    <hyperlink ref="D205" r:id="rId2047" tooltip="K't'inga Battle Cruiser Retrofit" display="http://sto.gamepedia.com/K%27t%27inga_Battle_Cruiser_Retrofit"/>
    <hyperlink ref="D197" r:id="rId2048" tooltip="Bortasqu' Command Cruiser" display="http://sto.gamepedia.com/Bortasqu%27_Command_Cruiser"/>
    <hyperlink ref="D206" r:id="rId2049" tooltip="Fleet Tor'Kaht Battle Cruiser Retrofit" display="http://sto.gamepedia.com/Fleet_Tor%27Kaht_Battle_Cruiser_Retrofit"/>
    <hyperlink ref="D199" r:id="rId2050" tooltip="Bortasqu' Tactical Cruiser" display="http://sto.gamepedia.com/Bortasqu%27_Tactical_Cruiser"/>
    <hyperlink ref="D233" r:id="rId2051" tooltip="Dacoit Flight-Deck Cruiser" display="http://sto.gamepedia.com/Dacoit_Flight-Deck_Cruiser"/>
    <hyperlink ref="D234" r:id="rId2052" tooltip="Corsair Flight-Deck Cruiser" display="http://sto.gamepedia.com/Corsair_Flight-Deck_Cruiser"/>
    <hyperlink ref="D235" r:id="rId2053" tooltip="Marauder Flight-Deck Cruiser" display="http://sto.gamepedia.com/Marauder_Flight-Deck_Cruiser"/>
    <hyperlink ref="D240" r:id="rId2054" tooltip="Vo'quv Carrier" display="http://sto.gamepedia.com/Vo%27quv_Carrier"/>
    <hyperlink ref="D244" r:id="rId2055" tooltip="Fleet Vo'Quv Carrier" display="http://sto.gamepedia.com/Fleet_Vo%27Quv_Carrier"/>
    <hyperlink ref="D242" r:id="rId2056" tooltip="Kar'Fi Battle Carrier" display="http://sto.gamepedia.com/Kar%27Fi_Battle_Carrier"/>
    <hyperlink ref="D238" r:id="rId2057" tooltip="Fleet Corsair Flight Deck Cruiser Retrofit" display="http://sto.gamepedia.com/Fleet_Corsair_Flight_Deck_Cruiser_Retrofit"/>
    <hyperlink ref="D237" r:id="rId2058" tooltip="Corsair Flight Deck Cruiser Retrofit" display="http://sto.gamepedia.com/Corsair_Flight_Deck_Cruiser_Retrofit"/>
    <hyperlink ref="D212" r:id="rId2059" tooltip="Vandal Destroyer" display="http://sto.gamepedia.com/Vandal_Destroyer"/>
    <hyperlink ref="D213" r:id="rId2060" tooltip="Scourge Destroyer" display="http://sto.gamepedia.com/Scourge_Destroyer"/>
    <hyperlink ref="D214" r:id="rId2061" tooltip="Krenn Temporal Destroyer" display="http://sto.gamepedia.com/Krenn_Temporal_Destroyer"/>
    <hyperlink ref="D216" r:id="rId2062" tooltip="Guramba Siege Destroyer" display="http://sto.gamepedia.com/Guramba_Siege_Destroyer"/>
    <hyperlink ref="D218" r:id="rId2063" tooltip="Peghqu' Heavy Destroyer" display="http://sto.gamepedia.com/Peghqu%27_Heavy_Destroyer"/>
    <hyperlink ref="D221" r:id="rId2064" tooltip="Fleet Scourge Destroyer Retrofit" display="http://sto.gamepedia.com/Fleet_Scourge_Destroyer_Retrofit"/>
    <hyperlink ref="D220" r:id="rId2065" tooltip="Scourge Destroyer Retrofit" display="http://sto.gamepedia.com/Scourge_Destroyer_Retrofit"/>
    <hyperlink ref="D225" r:id="rId2066" tooltip="Phalanx Science Vessel" display="http://sto.gamepedia.com/Phalanx_Science_Vessel"/>
    <hyperlink ref="D226" r:id="rId2067" tooltip="Draguas Support Vessel" display="http://sto.gamepedia.com/Draguas_Support_Vessel"/>
    <hyperlink ref="D229" r:id="rId2068" tooltip="Korath Temporal Science Vessel" display="http://sto.gamepedia.com/Korath_Temporal_Science_Vessel"/>
    <hyperlink ref="D227" r:id="rId2069" tooltip="Varanus Support Vessel" display="http://sto.gamepedia.com/Varanus_Support_Vessel"/>
    <hyperlink ref="D231" r:id="rId2070" tooltip="Varanus Fleet Support Vessel" display="http://sto.gamepedia.com/Varanus_Fleet_Support_Vessel"/>
    <hyperlink ref="D310" r:id="rId2071"/>
    <hyperlink ref="D249" r:id="rId2072"/>
    <hyperlink ref="D254" r:id="rId2073"/>
    <hyperlink ref="D256" r:id="rId2074"/>
    <hyperlink ref="D257" r:id="rId2075"/>
    <hyperlink ref="D292" r:id="rId2076"/>
    <hyperlink ref="D293" r:id="rId2077"/>
    <hyperlink ref="D294" r:id="rId2078"/>
    <hyperlink ref="D295" r:id="rId2079"/>
    <hyperlink ref="D306" r:id="rId2080"/>
    <hyperlink ref="D307" r:id="rId2081"/>
    <hyperlink ref="D260" r:id="rId2082"/>
    <hyperlink ref="D261" r:id="rId2083"/>
    <hyperlink ref="D262" r:id="rId2084"/>
    <hyperlink ref="D264" r:id="rId2085"/>
    <hyperlink ref="D266" r:id="rId2086"/>
    <hyperlink ref="D296" r:id="rId2087"/>
    <hyperlink ref="D298" r:id="rId2088"/>
    <hyperlink ref="D276" r:id="rId2089"/>
    <hyperlink ref="D278" r:id="rId2090"/>
    <hyperlink ref="D280" r:id="rId2091"/>
    <hyperlink ref="D300" r:id="rId2092"/>
    <hyperlink ref="D302" r:id="rId2093"/>
    <hyperlink ref="D308" r:id="rId2094"/>
    <hyperlink ref="D282" r:id="rId2095"/>
    <hyperlink ref="D314" r:id="rId2096" tooltip="Cardassian Galor Class Cruiser" display="http://sto.gamepedia.com/Cardassian_Galor_Class_Cruiser"/>
    <hyperlink ref="D316" r:id="rId2097" tooltip="Ferengi D'Kora Marauder" display="http://sto.gamepedia.com/Ferengi_D%27Kora_Marauder"/>
    <hyperlink ref="D318" r:id="rId2098" tooltip="Tal Shiar Adapted Battle Cruiser" display="http://sto.gamepedia.com/Tal_Shiar_Adapted_Battle_Cruiser"/>
    <hyperlink ref="D324" r:id="rId2099" tooltip="Jem'Hadar Attack Ship" display="http://sto.gamepedia.com/Jem%27Hadar_Attack_Ship"/>
    <hyperlink ref="D326" r:id="rId2100" tooltip="Jem’Hadar Heavy Escort Carrier" display="http://sto.gamepedia.com/Jem%E2%80%99Hadar_Heavy_Escort_Carrier"/>
    <hyperlink ref="D328" r:id="rId2101" tooltip="Breen Chel Grett Warship" display="http://sto.gamepedia.com/Breen_Chel_Grett_Warship"/>
    <hyperlink ref="D332" r:id="rId2102" tooltip="Tal Shiar Adapted Destroyer" display="http://sto.gamepedia.com/Tal_Shiar_Adapted_Destroyer"/>
    <hyperlink ref="D338" r:id="rId2103" tooltip="Tholian Orb Weaver" display="http://sto.gamepedia.com/Tholian_Orb_Weaver"/>
    <hyperlink ref="D342" r:id="rId2104" tooltip="Tholian Recluse Carrier" display="http://sto.gamepedia.com/Tholian_Recluse_Carrier"/>
    <hyperlink ref="D344" r:id="rId2105" tooltip="Jem’Hadar Dreadnought Carrier" display="http://sto.gamepedia.com/Jem%E2%80%99Hadar_Dreadnought_Carrier"/>
    <hyperlink ref="D253" r:id="rId2106" tooltip="Tuffli Class Freighter" display="http://sto.gamepedia.com/Tuffli_Class_Freighter"/>
    <hyperlink ref="D157" r:id="rId2107" tooltip="Tholian Widow Fighter" display="http://sto.gamepedia.com/Tholian_Widow_Fighter"/>
    <hyperlink ref="D14" r:id="rId2108" tooltip="Ferengi Na'Far" display="http://sto.gamepedia.com/Ferengi_Na%27Far"/>
    <hyperlink ref="D153" r:id="rId2109" tooltip="Scorpion Fighter" display="http://sto.gamepedia.com/Scorpion_Fighter"/>
    <hyperlink ref="D15" r:id="rId2110" tooltip="Kestrel Runabout" display="http://sto.gamepedia.com/Kestrel_Runabout"/>
    <hyperlink ref="D248" r:id="rId2111" tooltip="Tiercel Shuttle" display="http://sto.gamepedia.com/Tiercel_Shuttle"/>
    <hyperlink ref="D241" r:id="rId2112"/>
    <hyperlink ref="D195" r:id="rId2113"/>
    <hyperlink ref="D16" r:id="rId2114" tooltip="Kivra Shuttle" display="http://sto.gamepedia.com/Kivra_Shuttle"/>
    <hyperlink ref="D251" r:id="rId2115" tooltip="Toron Shuttle" display="http://sto.gamepedia.com/Toron_Shuttle"/>
    <hyperlink ref="D13" r:id="rId2116" tooltip="DujHod Chariot" display="http://sto.gamepedia.com/DujHod_Chariot"/>
    <hyperlink ref="D250" r:id="rId2117" tooltip="To'Duj Fighter (playable)" display="http://sto.gamepedia.com/To%27Duj_Fighter_%28playable%29"/>
    <hyperlink ref="D152" r:id="rId2118" tooltip="Rozhenko Timeship" display="http://sto.gamepedia.com/Rozhenko_Timeship"/>
    <hyperlink ref="D312" r:id="rId2119" tooltip="Type-8 Shuttlecraft" display="http://sto.gamepedia.com/Type-8_Shuttlecraft"/>
    <hyperlink ref="D311" r:id="rId2120" tooltip="Type-10 Shuttlecraft" display="http://sto.gamepedia.com/Type-10_Shuttlecraft"/>
    <hyperlink ref="D9" r:id="rId2121" tooltip="Class F Shuttle" display="http://sto.gamepedia.com/Class_F_Shuttle"/>
    <hyperlink ref="D11" r:id="rId2122" tooltip="Danube Class Runabout" display="http://sto.gamepedia.com/Danube_Class_Runabout"/>
    <hyperlink ref="D373" r:id="rId2123" tooltip="Yellowstone Class Runabout" display="http://sto.gamepedia.com/Yellowstone_Class_Runabout"/>
    <hyperlink ref="D12" r:id="rId2124" tooltip="Delta Class Shuttle" display="http://sto.gamepedia.com/Delta_Class_Shuttle"/>
    <hyperlink ref="D8" r:id="rId2125" tooltip="Captain's Yacht" display="http://sto.gamepedia.com/Captain%27s_Yacht"/>
    <hyperlink ref="D156" r:id="rId2126" tooltip="Tal'Kyr Support Craft" display="http://sto.gamepedia.com/Tal%27Kyr_Support_Craft"/>
    <hyperlink ref="D151" r:id="rId2127" tooltip="Peregrine Attack Fighter" display="http://sto.gamepedia.com/Peregrine_Attack_Fighter"/>
    <hyperlink ref="D154" r:id="rId2128" tooltip="Stalker Stealth Fighter" display="http://sto.gamepedia.com/Stalker_Stealth_Fighter"/>
    <hyperlink ref="D3" r:id="rId2129" tooltip="Aeon Timeship" display="http://sto.gamepedia.com/Aeon_Timeship"/>
    <hyperlink ref="AU35:AV35" r:id="rId2130" tooltip="Science Consoles" display="http://sto.gamepedia.com/Science_Consoles"/>
    <hyperlink ref="BB35" r:id="rId2131" location="Weapons" tooltip="Starship (Power and Subsystems)" display="http://sto.gamepedia.com/Starship_%28Power_and_Subsystems%29 - Weapons"/>
    <hyperlink ref="D35" r:id="rId2132" tooltip="Tactical Escort" display="http://sto.gamepedia.com/Tactical_Escort"/>
    <hyperlink ref="BO35" r:id="rId2133" tooltip="Shield Array" display="http://sto.gamepedia.com/Shield_Array"/>
    <hyperlink ref="BP35" r:id="rId2134" tooltip="Deflector Array" display="http://sto.gamepedia.com/Deflector_Array"/>
    <hyperlink ref="BQ35" r:id="rId2135" tooltip="Impulse Engines" display="http://sto.gamepedia.com/Impulse_Engines"/>
    <hyperlink ref="BT35" r:id="rId2136" tooltip="Phaser Beam Array" display="http://sto.gamepedia.com/Phaser_Beam_Array"/>
    <hyperlink ref="BU35" r:id="rId2137" tooltip="Photon Torpedo Launcher" display="http://sto.gamepedia.com/Photon_Torpedo_Launcher"/>
    <hyperlink ref="BV35" r:id="rId2138" tooltip="Phaser Dual Cannons" display="http://sto.gamepedia.com/Phaser_Dual_Cannons"/>
    <hyperlink ref="BW35" r:id="rId2139" tooltip="Phaser Dual Cannons" display="http://sto.gamepedia.com/Phaser_Dual_Cannons"/>
    <hyperlink ref="BY35" r:id="rId2140" tooltip="Phaser Beam Array" display="http://sto.gamepedia.com/Phaser_Beam_Array"/>
    <hyperlink ref="BZ35" r:id="rId2141" tooltip="Photon Torpedo Launcher" display="http://sto.gamepedia.com/Photon_Torpedo_Launcher"/>
    <hyperlink ref="D203" r:id="rId2142" tooltip="Fleet K't'inga Battle Cruiser Retrofit" display="http://sto.gamepedia.com/Fleet_K%27t%27inga_Battle_Cruiser_Retrofit"/>
    <hyperlink ref="AU203:AV203" r:id="rId2143" tooltip="Science Consoles" display="http://sto.gamepedia.com/Science_Consoles"/>
    <hyperlink ref="BB203" r:id="rId2144" location="Weapons" tooltip="Starship (Power and Subsystems)" display="http://sto.gamepedia.com/Starship_%28Power_and_Subsystems%29 - Weapons"/>
    <hyperlink ref="BC203" r:id="rId2145" location="Engines" tooltip="Starship (Power and Subsystems)" display="http://sto.gamepedia.com/Starship_%28Power_and_Subsystems%29 - Engines"/>
    <hyperlink ref="BO203" r:id="rId2146" tooltip="Shield Array" display="http://sto.gamepedia.com/Shield_Array"/>
    <hyperlink ref="BP203" r:id="rId2147" tooltip="Deflector Array" display="http://sto.gamepedia.com/Deflector_Array"/>
    <hyperlink ref="BQ203" r:id="rId2148" tooltip="Impulse Engines" display="http://sto.gamepedia.com/Impulse_Engines"/>
    <hyperlink ref="D255" r:id="rId2149"/>
    <hyperlink ref="AU255:AV255" r:id="rId2150" tooltip="Science Consoles" display="http://sto.gamepedia.com/Science_Consoles"/>
    <hyperlink ref="BC255" r:id="rId2151" location="Engines" tooltip="Starship (Power and Subsystems)" display="http://sto.gamepedia.com/Starship_%28Power_and_Subsystems%29 - Engines"/>
    <hyperlink ref="AX255" r:id="rId2152" tooltip="Console - Universal - Singularity Inverter (page does not exist)" display="http://sto.gamepedia.com/index.php?title=Console_-_Universal_-_Singularity_Inverter&amp;action=edit&amp;redlink=1"/>
    <hyperlink ref="BO255" r:id="rId2153" tooltip="Shield Array" display="http://sto.gamepedia.com/Shield_Array"/>
    <hyperlink ref="BP255" r:id="rId2154" tooltip="Deflector Array" display="http://sto.gamepedia.com/Deflector_Array"/>
    <hyperlink ref="BQ255" r:id="rId2155" tooltip="Impulse Engines" display="http://sto.gamepedia.com/Impulse_Engines"/>
    <hyperlink ref="BT255" r:id="rId2156" tooltip="Plasma Dual Beam Bank" display="http://sto.gamepedia.com/Plasma_Dual_Beam_Bank"/>
    <hyperlink ref="BU255" r:id="rId2157" tooltip="Plasma Beam Array" display="http://sto.gamepedia.com/Plasma_Beam_Array"/>
    <hyperlink ref="BV255" r:id="rId2158" tooltip="Plasma Torpedo Launcher" display="http://sto.gamepedia.com/Plasma_Torpedo_Launcher"/>
    <hyperlink ref="BY255" r:id="rId2159" tooltip="Plasma Turret" display="http://sto.gamepedia.com/Plasma_Turret"/>
    <hyperlink ref="BF196" r:id="rId2160" tooltip="Mission: Temporal Ambassador" display="http://sto.gamepedia.com/Mission:_Temporal_Ambassador"/>
    <hyperlink ref="BF3:BF4" r:id="rId2161" tooltip="Lock Box" display="http://sto.gamepedia.com/Lock_Box"/>
    <hyperlink ref="BF126" r:id="rId2162" tooltip="Lock Box" display="http://sto.gamepedia.com/Lock_Box"/>
    <hyperlink ref="BO314" r:id="rId2163" tooltip="Shield Array" display="http://sto.gamepedia.com/Shield_Array"/>
    <hyperlink ref="BC4" r:id="rId2164" tooltip="Light Kumari Phaser Wing Cannons (page does not exist)" display="http://sto.gamepedia.com/index.php?title=Light_Kumari_Phaser_Wing_Cannons&amp;action=edit&amp;redlink=1"/>
    <hyperlink ref="BC5" r:id="rId2165" tooltip="Ability: Resonance Cascade Modulator (page does not exist)" display="http://sto.gamepedia.com/index.php?title=Ability:_Resonance_Cascade_Modulator&amp;action=edit&amp;redlink=1"/>
    <hyperlink ref="BB276" r:id="rId2166" location="Weapons" tooltip="Starship (Power and Subsystems)" display="http://sto.gamepedia.com/Starship_%28Power_and_Subsystems%29 - Weapons"/>
    <hyperlink ref="BB300" r:id="rId2167" location="Weapons" tooltip="Starship (Power and Subsystems)" display="http://sto.gamepedia.com/Starship_%28Power_and_Subsystems%29 - Weapons"/>
    <hyperlink ref="BB280" r:id="rId2168" location="Weapons" tooltip="Starship (Power and Subsystems)" display="http://sto.gamepedia.com/Starship_%28Power_and_Subsystems%29 - Weapons"/>
    <hyperlink ref="BB278" r:id="rId2169" location="Weapons" tooltip="Starship (Power and Subsystems)" display="http://sto.gamepedia.com/Starship_%28Power_and_Subsystems%29 - Weapons"/>
    <hyperlink ref="BB282" r:id="rId2170" location="Weapons" tooltip="Starship (Power and Subsystems)" display="http://sto.gamepedia.com/Starship_%28Power_and_Subsystems%29 - Weapons"/>
    <hyperlink ref="BB308" r:id="rId2171" location="Auxiliary" tooltip="Starship (Power and Subsystems)" display="http://sto.gamepedia.com/Starship_%28Power_and_Subsystems%29 - Auxiliary"/>
    <hyperlink ref="BB302" r:id="rId2172" location="Weapons" tooltip="Starship (Power and Subsystems)" display="http://sto.gamepedia.com/Starship_%28Power_and_Subsystems%29 - Weapons"/>
    <hyperlink ref="AT3:AT186" r:id="rId2173" display="http://sto.gamepedia.com/Tactical_Consoles"/>
    <hyperlink ref="AU3:AU186" r:id="rId2174" display="http://sto.gamepedia.com/Engineering_Consoles"/>
    <hyperlink ref="BC147" r:id="rId2175" tooltip="Console - Universal - Ablative Generator" display="http://sto.gamepedia.com/Console_-_Universal_-_Ablative_Generator"/>
    <hyperlink ref="BC126" r:id="rId2176" tooltip="Console - Universal - Ablative Generator" display="http://sto.gamepedia.com/Console_-_Universal_-_Ablative_Generator"/>
    <hyperlink ref="BC145" r:id="rId2177" tooltip="Console - Universal - Ablative Generator" display="http://sto.gamepedia.com/Console_-_Universal_-_Ablative_Generator"/>
    <hyperlink ref="BC111" r:id="rId2178" tooltip="Console - Universal - Ablative Generator" display="http://sto.gamepedia.com/Console_-_Universal_-_Ablative_Generator"/>
    <hyperlink ref="AX154" r:id="rId2179" location="Thoron_Generator" tooltip="Universal Consoles" display="http://sto.gamepedia.com/Universal_Consoles - Thoron_Generator"/>
    <hyperlink ref="BF40" r:id="rId2180" tooltip="Lock Box" display="http://sto.gamepedia.com/Lock_Box"/>
    <hyperlink ref="BF57" r:id="rId2181" tooltip="Lock Box" display="http://sto.gamepedia.com/Lock_Box"/>
    <hyperlink ref="BF253" r:id="rId2182" tooltip="Reinforcements Duty Officer Pack" display="http://sto.gamepedia.com/Reinforcements_Duty_Officer_Pack"/>
    <hyperlink ref="BF189" r:id="rId2183" tooltip="Mission: Temporal Ambassador" display="http://sto.gamepedia.com/Mission:_Temporal_Ambassador"/>
    <hyperlink ref="BF45" r:id="rId2184" tooltip="Mission: Temporal Ambassador" display="http://sto.gamepedia.com/Mission:_Temporal_Ambassador"/>
    <hyperlink ref="BF28" r:id="rId2185" tooltip="Mission: Temporal Ambassador" display="http://sto.gamepedia.com/Mission:_Temporal_Ambassador"/>
    <hyperlink ref="BB334" r:id="rId2186" location="Weapons" tooltip="Starship (Power and Subsystems)" display="http://sto.gamepedia.com/Starship_%28Power_and_Subsystems%29 - Weapons"/>
    <hyperlink ref="BC334" r:id="rId2187" location="Engines" tooltip="Starship (Power and Subsystems)" display="http://sto.gamepedia.com/Starship_%28Power_and_Subsystems%29 - Engines"/>
    <hyperlink ref="D286" r:id="rId2188" tooltip="Kestrel Runabout"/>
    <hyperlink ref="D304" r:id="rId2189"/>
    <hyperlink ref="D334" r:id="rId2190"/>
    <hyperlink ref="D155" r:id="rId2191"/>
    <hyperlink ref="D336" r:id="rId2192"/>
    <hyperlink ref="D320" r:id="rId2193"/>
    <hyperlink ref="D10" r:id="rId2194" tooltip="Scorpion Fighter"/>
    <hyperlink ref="D274" r:id="rId2195"/>
    <hyperlink ref="D272" r:id="rId2196"/>
    <hyperlink ref="D270" r:id="rId2197"/>
    <hyperlink ref="D288" r:id="rId2198"/>
    <hyperlink ref="D259" r:id="rId2199"/>
    <hyperlink ref="AS270" r:id="rId2200" display="http://sto.gamepedia.com/Category:Ship_Devices"/>
    <hyperlink ref="AU270:AV270" r:id="rId2201" tooltip="Science Consoles" display="http://sto.gamepedia.com/Science_Consoles"/>
    <hyperlink ref="AT270" r:id="rId2202" display="http://sto.gamepedia.com/Tactical_Consoles"/>
    <hyperlink ref="AU270" r:id="rId2203" display="http://sto.gamepedia.com/Engineering_Consoles"/>
    <hyperlink ref="AX270" r:id="rId2204" tooltip="Console - Universal - Cloaked Barrage (page does not exist)"/>
    <hyperlink ref="BB298" r:id="rId2205" location="Weapons" tooltip="Starship (Power and Subsystems)" display="http://sto.gamepedia.com/Starship_%28Power_and_Subsystems%29 - Weapons"/>
    <hyperlink ref="BT270" r:id="rId2206" tooltip="Plasma Beam Array"/>
    <hyperlink ref="BU270" r:id="rId2207" tooltip="Plasma Dual Cannons" display="http://sto.gamepedia.com/Plasma_Dual_Cannons"/>
    <hyperlink ref="BV270" r:id="rId2208" tooltip="Dual Plasma Beam Bank" display="http://sto.gamepedia.com/Dual_Plasma_Beam_Bank"/>
    <hyperlink ref="BW270" r:id="rId2209" tooltip="Plasma Dual Cannons" display="http://sto.gamepedia.com/Plasma_Dual_Cannons"/>
    <hyperlink ref="BX270" r:id="rId2210" tooltip="Plasma Torpedo Launcher" display="http://sto.gamepedia.com/Plasma_Torpedo_Launcher"/>
    <hyperlink ref="BY270" r:id="rId2211" tooltip="Plasma Turret" display="http://sto.gamepedia.com/Plasma_Turret"/>
    <hyperlink ref="BZ270" r:id="rId2212" tooltip="Plasma Beam Array" display="http://sto.gamepedia.com/Plasma_Beam_Array"/>
    <hyperlink ref="CA270" r:id="rId2213" tooltip="Plasma Torpedo Launcher" display="http://sto.gamepedia.com/Plasma_Torpedo_Launcher"/>
    <hyperlink ref="CD270" r:id="rId2214" tooltip="Ability: Cloaked Barrage" display="http://sto.gamepedia.com/Ability:_Cloaked_Barrage"/>
    <hyperlink ref="CC270" r:id="rId2215" tooltip="Ability: Romulan Battle Cloak" display="http://sto.gamepedia.com/Ability:_Romulan_Battle_Cloak"/>
    <hyperlink ref="CC298" r:id="rId2216" tooltip="Ability: Romulan Battle Cloak" display="http://sto.gamepedia.com/Ability:_Romulan_Battle_Cloak"/>
    <hyperlink ref="CC296" r:id="rId2217" tooltip="Ability: Romulan Battle Cloak" display="http://sto.gamepedia.com/Ability:_Romulan_Battle_Cloak"/>
    <hyperlink ref="CC266" r:id="rId2218" tooltip="Ability: Romulan Battle Cloak" display="http://sto.gamepedia.com/Ability:_Romulan_Battle_Cloak"/>
    <hyperlink ref="CC264" r:id="rId2219" tooltip="Ability: Romulan Battle Cloak" display="http://sto.gamepedia.com/Ability:_Romulan_Battle_Cloak"/>
    <hyperlink ref="CC260" r:id="rId2220" tooltip="Ability: Romulan Battle Cloak" display="http://sto.gamepedia.com/Ability:_Romulan_Battle_Cloak"/>
    <hyperlink ref="CC307" r:id="rId2221" tooltip="Ability: Romulan Battle Cloak" display="http://sto.gamepedia.com/Ability:_Romulan_Battle_Cloak"/>
    <hyperlink ref="AX272" r:id="rId2222" tooltip="Console - Universal - Secondary Shields (page does not exist)" display="http://sto.gamepedia.com/index.php?title=Console_-_Universal_-_Secondary_Shields&amp;action=edit&amp;redlink=1"/>
    <hyperlink ref="AX298" r:id="rId2223" tooltip="Console - Universal - Dual Vector Separation" display="http://sto.gamepedia.com/Console_-_Universal_-_Dual_Vector_Separation"/>
    <hyperlink ref="AT272" r:id="rId2224" display="http://sto.gamepedia.com/Tactical_Consoles"/>
    <hyperlink ref="AU272" r:id="rId2225" display="http://sto.gamepedia.com/Engineering_Consoles"/>
    <hyperlink ref="AS272" r:id="rId2226" display="http://sto.gamepedia.com/Category:Ship_Devices"/>
    <hyperlink ref="AU272:AV272" r:id="rId2227" tooltip="Science Consoles" display="http://sto.gamepedia.com/Science_Consoles"/>
    <hyperlink ref="BC270" r:id="rId2228" location="Engines" tooltip="Starship (Power and Subsystems)" display="http://sto.gamepedia.com/Starship_%28Power_and_Subsystems%29 - Engines"/>
    <hyperlink ref="BB270" r:id="rId2229" location="Weapons" tooltip="Starship (Power and Subsystems)" display="http://sto.gamepedia.com/Starship_%28Power_and_Subsystems%29 - Weapons"/>
    <hyperlink ref="BC272" r:id="rId2230" location="Engines" tooltip="Starship (Power and Subsystems)" display="http://sto.gamepedia.com/Starship_%28Power_and_Subsystems%29 - Engines"/>
    <hyperlink ref="BB272" r:id="rId2231" location="Weapons" tooltip="Starship (Power and Subsystems)" display="http://sto.gamepedia.com/Starship_%28Power_and_Subsystems%29 - Weapons"/>
    <hyperlink ref="BC274" r:id="rId2232" location="Engines" tooltip="Starship (Power and Subsystems)" display="http://sto.gamepedia.com/Starship_%28Power_and_Subsystems%29 - Engines"/>
    <hyperlink ref="BB274" r:id="rId2233" location="Weapons" tooltip="Starship (Power and Subsystems)" display="http://sto.gamepedia.com/Starship_%28Power_and_Subsystems%29 - Weapons"/>
    <hyperlink ref="BO270" r:id="rId2234" tooltip="Shield Array" display="http://sto.gamepedia.com/Shield_Array"/>
    <hyperlink ref="BP270" r:id="rId2235" tooltip="Deflector Array" display="http://sto.gamepedia.com/Deflector_Array"/>
    <hyperlink ref="BQ270" r:id="rId2236" tooltip="Impulse Engines" display="http://sto.gamepedia.com/Impulse_Engines"/>
    <hyperlink ref="BO272" r:id="rId2237" tooltip="Shield Array" display="http://sto.gamepedia.com/Shield_Array"/>
    <hyperlink ref="BP272" r:id="rId2238" tooltip="Deflector Array" display="http://sto.gamepedia.com/Deflector_Array"/>
    <hyperlink ref="BQ272" r:id="rId2239" tooltip="Impulse Engines" display="http://sto.gamepedia.com/Impulse_Engines"/>
    <hyperlink ref="BO274" r:id="rId2240" tooltip="Shield Array" display="http://sto.gamepedia.com/Shield_Array"/>
    <hyperlink ref="BP274" r:id="rId2241" tooltip="Deflector Array" display="http://sto.gamepedia.com/Deflector_Array"/>
    <hyperlink ref="BQ274" r:id="rId2242" tooltip="Impulse Engines" display="http://sto.gamepedia.com/Impulse_Engines"/>
    <hyperlink ref="CD298" r:id="rId2243" tooltip="Ability: Dual Vector Separation" display="http://sto.gamepedia.com/Ability:_Dual_Vector_Separation"/>
    <hyperlink ref="BT272" r:id="rId2244" tooltip="Plasma Beam Array"/>
    <hyperlink ref="BU272" r:id="rId2245" tooltip="Plasma Dual Cannons" display="http://sto.gamepedia.com/Plasma_Dual_Cannons"/>
    <hyperlink ref="BV272" r:id="rId2246" tooltip="Dual Plasma Beam Bank" display="http://sto.gamepedia.com/Dual_Plasma_Beam_Bank"/>
    <hyperlink ref="BW272" r:id="rId2247" tooltip="Plasma Dual Cannons" display="http://sto.gamepedia.com/Plasma_Dual_Cannons"/>
    <hyperlink ref="BX272" r:id="rId2248" tooltip="Plasma Torpedo Launcher" display="http://sto.gamepedia.com/Plasma_Torpedo_Launcher"/>
    <hyperlink ref="BY272" r:id="rId2249" tooltip="Plasma Turret" display="http://sto.gamepedia.com/Plasma_Turret"/>
    <hyperlink ref="BZ272" r:id="rId2250" tooltip="Plasma Beam Array" display="http://sto.gamepedia.com/Plasma_Beam_Array"/>
    <hyperlink ref="CA272" r:id="rId2251" tooltip="Plasma Torpedo Launcher" display="http://sto.gamepedia.com/Plasma_Torpedo_Launcher"/>
    <hyperlink ref="CC272" r:id="rId2252" tooltip="Ability: Romulan Battle Cloak" display="http://sto.gamepedia.com/Ability:_Romulan_Battle_Cloak"/>
    <hyperlink ref="CD272" r:id="rId2253" tooltip="Ability: Secondary Shields" display="http://sto.gamepedia.com/Ability:_Secondary_Shields"/>
    <hyperlink ref="AX274" r:id="rId2254" tooltip="Console - Universal - Singularity Distributor Unit (page does not exist)" display="http://sto.gamepedia.com/index.php?title=Console_-_Universal_-_Singularity_Distributor_Unit&amp;action=edit&amp;redlink=1"/>
    <hyperlink ref="AT274" r:id="rId2255" display="http://sto.gamepedia.com/Tactical_Consoles"/>
    <hyperlink ref="AU274" r:id="rId2256" display="http://sto.gamepedia.com/Engineering_Consoles"/>
    <hyperlink ref="AS274" r:id="rId2257" display="http://sto.gamepedia.com/Category:Ship_Devices"/>
    <hyperlink ref="AU274:AV274" r:id="rId2258" tooltip="Science Consoles" display="http://sto.gamepedia.com/Science_Consoles"/>
    <hyperlink ref="BT274" r:id="rId2259" tooltip="Plasma Beam Array"/>
    <hyperlink ref="BU274" r:id="rId2260" tooltip="Plasma Dual Cannons" display="http://sto.gamepedia.com/Plasma_Dual_Cannons"/>
    <hyperlink ref="BV274" r:id="rId2261" tooltip="Dual Plasma Beam Bank" display="http://sto.gamepedia.com/Dual_Plasma_Beam_Bank"/>
    <hyperlink ref="BW274" r:id="rId2262" tooltip="Plasma Dual Cannons" display="http://sto.gamepedia.com/Plasma_Dual_Cannons"/>
    <hyperlink ref="BX274" r:id="rId2263" tooltip="Plasma Torpedo Launcher" display="http://sto.gamepedia.com/Plasma_Torpedo_Launcher"/>
    <hyperlink ref="BY274" r:id="rId2264" tooltip="Plasma Turret" display="http://sto.gamepedia.com/Plasma_Turret"/>
    <hyperlink ref="BZ274" r:id="rId2265" tooltip="Plasma Beam Array" display="http://sto.gamepedia.com/Plasma_Beam_Array"/>
    <hyperlink ref="CA274" r:id="rId2266" tooltip="Plasma Torpedo Launcher" display="http://sto.gamepedia.com/Plasma_Torpedo_Launcher"/>
    <hyperlink ref="CC274" r:id="rId2267" tooltip="Ability: Romulan Battle Cloak" display="http://sto.gamepedia.com/Ability:_Romulan_Battle_Cloak"/>
    <hyperlink ref="CD274" r:id="rId2268" tooltip="Ability: Singularity Distributor Unit" display="http://sto.gamepedia.com/Ability:_Singularity_Distributor_Unit"/>
    <hyperlink ref="AS286" r:id="rId2269" display="http://sto.gamepedia.com/Category:Ship_Devices"/>
    <hyperlink ref="AU286:AV286" r:id="rId2270" tooltip="Science Consoles" display="http://sto.gamepedia.com/Science_Consoles"/>
    <hyperlink ref="AT286" r:id="rId2271" display="http://sto.gamepedia.com/Tactical_Consoles"/>
    <hyperlink ref="AU286" r:id="rId2272" display="http://sto.gamepedia.com/Engineering_Consoles"/>
    <hyperlink ref="AU304:AV304" r:id="rId2273" tooltip="Science Consoles" display="http://sto.gamepedia.com/Science_Consoles"/>
    <hyperlink ref="AT304" r:id="rId2274" display="http://sto.gamepedia.com/Tactical_Consoles"/>
    <hyperlink ref="AU304" r:id="rId2275" display="http://sto.gamepedia.com/Engineering_Consoles"/>
    <hyperlink ref="AS304" r:id="rId2276" display="http://sto.gamepedia.com/Category:Ship_Devices"/>
    <hyperlink ref="BB286" r:id="rId2277" location="Weapons" tooltip="Starship (Power and Subsystems)" display="http://sto.gamepedia.com/Starship_%28Power_and_Subsystems%29 - Weapons"/>
    <hyperlink ref="BC286" r:id="rId2278" location="Auxiliary" tooltip="Starship (Power and Subsystems)" display="http://sto.gamepedia.com/Starship_%28Power_and_Subsystems%29 - Auxiliary"/>
    <hyperlink ref="CE286" r:id="rId2279" tooltip="Ability: Manheim Device" display="http://sto.gamepedia.com/Ability:_Manheim_Device"/>
    <hyperlink ref="BB304" r:id="rId2280" location="Auxiliary" tooltip="Starship (Power and Subsystems)" display="http://sto.gamepedia.com/Starship_%28Power_and_Subsystems%29 - Auxiliary"/>
    <hyperlink ref="CC304" r:id="rId2281" tooltip="Ability: Subsystem Targeting" display="http://sto.gamepedia.com/Ability:_Subsystem_Targeting"/>
    <hyperlink ref="CD304" r:id="rId2282" tooltip="Ability: Sensor Analysis" display="http://sto.gamepedia.com/Ability:_Sensor_Analysis"/>
    <hyperlink ref="CE304" r:id="rId2283" tooltip="Ability: Temporal Backstep" display="http://sto.gamepedia.com/Ability:_Temporal_Backstep"/>
    <hyperlink ref="AU288:AV288" r:id="rId2284" tooltip="Science Consoles" display="http://sto.gamepedia.com/Science_Consoles"/>
    <hyperlink ref="AT288" r:id="rId2285" display="http://sto.gamepedia.com/Tactical_Consoles"/>
    <hyperlink ref="AU288" r:id="rId2286" display="http://sto.gamepedia.com/Engineering_Consoles"/>
    <hyperlink ref="AS288" r:id="rId2287" display="http://sto.gamepedia.com/Category:Ship_Devices"/>
    <hyperlink ref="AX288" r:id="rId2288" tooltip="Console – Universal – Dynamic Tactical System" display="http://sto.gamepedia.com/Console_%E2%80%93_Universal_%E2%80%93_Dynamic_Tactical_System"/>
    <hyperlink ref="BB288" r:id="rId2289" location="Weapons" tooltip="Starship (Power and Subsystems)" display="http://sto.gamepedia.com/Starship_%28Power_and_Subsystems%29 - Weapons"/>
    <hyperlink ref="BO288" r:id="rId2290" tooltip="Shield Array" display="http://sto.gamepedia.com/Shield_Array"/>
    <hyperlink ref="BP288" r:id="rId2291" tooltip="Deflector Array" display="http://sto.gamepedia.com/Deflector_Array"/>
    <hyperlink ref="BQ288" r:id="rId2292" tooltip="Impulse Engines" display="http://sto.gamepedia.com/Impulse_Engines"/>
    <hyperlink ref="BT288" r:id="rId2293" tooltip="Plasma Beam Array"/>
    <hyperlink ref="BU288" r:id="rId2294" tooltip="Dual Plasma Beam Bank" display="http://sto.gamepedia.com/Dual_Plasma_Beam_Bank"/>
    <hyperlink ref="BV288" r:id="rId2295" tooltip="Plasma Dual Cannons" display="http://sto.gamepedia.com/Plasma_Dual_Cannons"/>
    <hyperlink ref="BW288" r:id="rId2296" tooltip="Plasma Torpedo Launcher" display="http://sto.gamepedia.com/Plasma_Torpedo_Launcher"/>
    <hyperlink ref="BY288" r:id="rId2297" tooltip="Plasma Beam Array" display="http://sto.gamepedia.com/Plasma_Beam_Array"/>
    <hyperlink ref="BZ288" r:id="rId2298" tooltip="Plasma Beam Array" display="http://sto.gamepedia.com/Plasma_Beam_Array"/>
    <hyperlink ref="CA288" r:id="rId2299" tooltip="Plasma Torpedo Launcher" display="http://sto.gamepedia.com/Plasma_Torpedo_Launcher"/>
    <hyperlink ref="CD288" r:id="rId2300" tooltip="Ability: Tactical Mode (page does not exist)" display="http://sto.gamepedia.com/index.php?title=Ability:_Tactical_Mode&amp;action=edit&amp;redlink=1"/>
    <hyperlink ref="CE288" r:id="rId2301" tooltip="Ability: Advanced Quantum Slipstream Drive (page does not exist)" display="http://sto.gamepedia.com/index.php?title=Ability:_Advanced_Quantum_Slipstream_Drive&amp;action=edit&amp;redlink=1"/>
    <hyperlink ref="CF288" r:id="rId2302" tooltip="Ability: Romulan Battle Cloak" display="http://sto.gamepedia.com/Ability:_Romulan_Battle_Cloak"/>
    <hyperlink ref="CG288" r:id="rId2303" tooltip="Ability: 40 Base Power for All Subsystems (page does not exist)" display="http://sto.gamepedia.com/index.php?title=Ability:_40_Base_Power_for_All_Subsystems&amp;action=edit&amp;redlink=1"/>
    <hyperlink ref="CH288" r:id="rId2304" tooltip="Ability: Plasma Shockwave" display="http://sto.gamepedia.com/Ability:_Plasma_Shockwave"/>
    <hyperlink ref="CI288" r:id="rId2305" tooltip="Ability: Romulan Battle Cloak" display="http://sto.gamepedia.com/Ability:_Romulan_Battle_Cloak"/>
    <hyperlink ref="CJ288" r:id="rId2306" tooltip="Ability: Plasma Shockwave" display="http://sto.gamepedia.com/Ability:_Plasma_Shockwave"/>
    <hyperlink ref="CK288" r:id="rId2307" tooltip="Ability: Quantum Absorption" display="http://sto.gamepedia.com/Ability:_Quantum_Absorption"/>
    <hyperlink ref="CL288" r:id="rId2308" tooltip="Ability: Warp Shadows" display="http://sto.gamepedia.com/Ability:_Warp_Shadows"/>
    <hyperlink ref="CM288" r:id="rId2309" tooltip="Ability: Singularity Jump" display="http://sto.gamepedia.com/Ability:_Singularity_Jump"/>
    <hyperlink ref="CN288" r:id="rId2310" tooltip="Ability: Singularity Overcharge" display="http://sto.gamepedia.com/Ability:_Singularity_Overcharge"/>
    <hyperlink ref="CC288" r:id="rId2311" tooltip="Ability: Regenerative Mode (page does not exist)" display="http://sto.gamepedia.com/index.php?title=Ability:_Regenerative_Mode&amp;action=edit&amp;redlink=1"/>
    <hyperlink ref="AT258" r:id="rId2312" display="http://sto.gamepedia.com/Tactical_Consoles"/>
    <hyperlink ref="AU258" r:id="rId2313" display="http://sto.gamepedia.com/Engineering_Consoles"/>
    <hyperlink ref="AS258" r:id="rId2314" display="http://sto.gamepedia.com/Category:Ship_Devices"/>
    <hyperlink ref="D258" r:id="rId2315"/>
    <hyperlink ref="AU258:AV258" r:id="rId2316" tooltip="Science Consoles" display="http://sto.gamepedia.com/Science_Consoles"/>
    <hyperlink ref="BB258" r:id="rId2317" location="Weapons" tooltip="Starship (Power and Subsystems)" display="http://sto.gamepedia.com/Starship_%28Power_and_Subsystems%29 - Weapons"/>
    <hyperlink ref="CC258" r:id="rId2318" tooltip="Ability: Romulan Battle Cloak" display="http://sto.gamepedia.com/Ability:_Romulan_Battle_Cloak"/>
    <hyperlink ref="AS259" r:id="rId2319" display="http://sto.gamepedia.com/Category:Ship_Devices"/>
    <hyperlink ref="AT259" r:id="rId2320" display="http://sto.gamepedia.com/Tactical_Consoles"/>
    <hyperlink ref="AU259" r:id="rId2321" display="http://sto.gamepedia.com/Engineering_Consoles"/>
    <hyperlink ref="AU259:AV259" r:id="rId2322" tooltip="Science Consoles" display="http://sto.gamepedia.com/Science_Consoles"/>
    <hyperlink ref="BB259" r:id="rId2323" location="Weapons" tooltip="Starship (Power and Subsystems)" display="http://sto.gamepedia.com/Starship_%28Power_and_Subsystems%29 - Weapons"/>
    <hyperlink ref="BO259" r:id="rId2324" tooltip="Shield Array" display="http://sto.gamepedia.com/Shield_Array"/>
    <hyperlink ref="BP259" r:id="rId2325" tooltip="Deflector Array" display="http://sto.gamepedia.com/Deflector_Array"/>
    <hyperlink ref="BQ259" r:id="rId2326" tooltip="Impulse Engines" display="http://sto.gamepedia.com/Impulse_Engines"/>
    <hyperlink ref="BT259" r:id="rId2327" tooltip="Plasma Beam Array" display="http://sto.gamepedia.com/Plasma_Beam_Array"/>
    <hyperlink ref="BU259" r:id="rId2328" tooltip="Dual Plasma Beam Bank" display="http://sto.gamepedia.com/Dual_Plasma_Beam_Bank"/>
    <hyperlink ref="BW259" r:id="rId2329" tooltip="Plasma Torpedo Launcher" display="http://sto.gamepedia.com/Plasma_Torpedo_Launcher"/>
    <hyperlink ref="BY259" r:id="rId2330" tooltip="Plasma Beam Array" display="http://sto.gamepedia.com/Plasma_Beam_Array"/>
    <hyperlink ref="BZ259" r:id="rId2331" tooltip="Plasma Torpedo Launcher" display="http://sto.gamepedia.com/Plasma_Torpedo_Launcher"/>
    <hyperlink ref="BV259" r:id="rId2332" tooltip="Plasma Quad Cannons (page does not exist)" display="http://sto.gamepedia.com/index.php?title=Plasma_Quad_Cannons&amp;action=edit&amp;redlink=1"/>
    <hyperlink ref="CC259" r:id="rId2333" tooltip="Ability: Romulan Battle Cloak" display="http://sto.gamepedia.com/Ability:_Romulan_Battle_Cloak"/>
    <hyperlink ref="CD259" r:id="rId2334" tooltip="Ability: Plasma Quad Cannons (page does not exist)" display="http://sto.gamepedia.com/index.php?title=Ability:_Plasma_Quad_Cannons&amp;action=edit&amp;redlink=1"/>
    <hyperlink ref="AX334" r:id="rId2335" tooltip="Console - Universal - Subspace Wake Generator" display="http://sto.gamepedia.com/Console_-_Universal_-_Subspace_Wake_Generator"/>
    <hyperlink ref="BO334" r:id="rId2336" tooltip="Shield Array" display="http://sto.gamepedia.com/Shield_Array"/>
    <hyperlink ref="BP334" r:id="rId2337" tooltip="Deflector Array" display="http://sto.gamepedia.com/Deflector_Array"/>
    <hyperlink ref="BQ334" r:id="rId2338" tooltip="Impulse Engines" display="http://sto.gamepedia.com/Impulse_Engines"/>
    <hyperlink ref="BT334" r:id="rId2339" tooltip="Phaser Dual Cannons" display="http://sto.gamepedia.com/Phaser_Dual_Cannons"/>
    <hyperlink ref="BU334" r:id="rId2340" tooltip="Phaser Beam Array" display="http://sto.gamepedia.com/Phaser_Beam_Array"/>
    <hyperlink ref="BV334" r:id="rId2341" tooltip="Photon Torpedo Launcher" display="http://sto.gamepedia.com/Photon_Torpedo_Launcher"/>
    <hyperlink ref="BW334" r:id="rId2342" tooltip="Phaser Dual Cannons" display="http://sto.gamepedia.com/Phaser_Dual_Cannons"/>
    <hyperlink ref="BY334" r:id="rId2343" tooltip="Photon Torpedo Launcher" display="http://sto.gamepedia.com/Photon_Torpedo_Launcher"/>
    <hyperlink ref="BZ334" r:id="rId2344" tooltip="Photon Torpedo Launcher" display="http://sto.gamepedia.com/Photon_Torpedo_Launcher"/>
    <hyperlink ref="CA334" r:id="rId2345" tooltip="Phaser Beam Array" display="http://sto.gamepedia.com/Phaser_Beam_Array"/>
    <hyperlink ref="CC334" r:id="rId2346" location="Weapons" tooltip="Starship (Power and Subsystems)" display="http://sto.gamepedia.com/Starship_%28Power_and_Subsystems%29 - Weapons"/>
    <hyperlink ref="CD334" r:id="rId2347" location="Engines" tooltip="Starship (Power and Subsystems)" display="http://sto.gamepedia.com/Starship_%28Power_and_Subsystems%29 - Engines"/>
    <hyperlink ref="CI334" r:id="rId2348" tooltip="Ability: Subspace Wake Generator (page does not exist)" display="http://sto.gamepedia.com/index.php?title=Ability:_Subspace_Wake_Generator&amp;action=edit&amp;redlink=1"/>
    <hyperlink ref="AU336:AV336" r:id="rId2349" tooltip="Science Consoles" display="http://sto.gamepedia.com/Science_Consoles"/>
    <hyperlink ref="AT336" r:id="rId2350" display="http://sto.gamepedia.com/Tactical_Consoles"/>
    <hyperlink ref="AU336" r:id="rId2351" display="http://sto.gamepedia.com/Engineering_Consoles"/>
    <hyperlink ref="BB336" r:id="rId2352" location="Weapons" tooltip="Starship (Power and Subsystems)" display="http://sto.gamepedia.com/Starship_%28Power_and_Subsystems%29 - Weapons"/>
    <hyperlink ref="BC336" r:id="rId2353" location="Engines" tooltip="Starship (Power and Subsystems)" display="http://sto.gamepedia.com/Starship_%28Power_and_Subsystems%29 - Engines"/>
    <hyperlink ref="CC336" r:id="rId2354" tooltip="Ability: Crescent Wave Cannon (page does not exist)" display="http://sto.gamepedia.com/index.php?title=Ability:_Crescent_Wave_Cannon&amp;action=edit&amp;redlink=1"/>
    <hyperlink ref="AU320:AV320" r:id="rId2355" tooltip="Science Consoles" display="http://sto.gamepedia.com/Science_Consoles"/>
    <hyperlink ref="AT320" r:id="rId2356" display="http://sto.gamepedia.com/Tactical_Consoles"/>
    <hyperlink ref="AU320" r:id="rId2357" display="http://sto.gamepedia.com/Engineering_Consoles"/>
    <hyperlink ref="AX320" r:id="rId2358" tooltip="Ability: Subspace Transceiver (page does not exist)" display="[Universal - Subspace Transceiver]"/>
    <hyperlink ref="BB320" r:id="rId2359" location="Weapons" tooltip="Starship (Power and Subsystems)" display="http://sto.gamepedia.com/Starship_%28Power_and_Subsystems%29 - Weapons"/>
    <hyperlink ref="BC320" r:id="rId2360" location="Engines" tooltip="Starship (Power and Subsystems)" display="http://sto.gamepedia.com/Starship_%28Power_and_Subsystems%29 - Engines"/>
    <hyperlink ref="CC320" r:id="rId2361" tooltip="Ability: Subspace Transceiver (page does not exist)" display="http://sto.gamepedia.com/index.php?title=Ability:_Subspace_Transceiver&amp;action=edit&amp;redlink=1"/>
    <hyperlink ref="AU155:AV155" r:id="rId2362" tooltip="Science Consoles" display="http://sto.gamepedia.com/Science_Consoles"/>
    <hyperlink ref="AT155" r:id="rId2363" display="http://sto.gamepedia.com/Tactical_Consoles"/>
    <hyperlink ref="AU155" r:id="rId2364" display="http://sto.gamepedia.com/Engineering_Consoles"/>
    <hyperlink ref="BB155" r:id="rId2365" location="Engines" tooltip="Starship (Power and Subsystems)" display="http://sto.gamepedia.com/Starship_%28Power_and_Subsystems%29 - Engines"/>
    <hyperlink ref="BO155" r:id="rId2366" tooltip="Shield Array" display="http://sto.gamepedia.com/Shield_Array"/>
    <hyperlink ref="BP155" r:id="rId2367" tooltip="Deflector Array" display="http://sto.gamepedia.com/Deflector_Array"/>
    <hyperlink ref="BQ155" r:id="rId2368" tooltip="Impulse Engines" display="http://sto.gamepedia.com/Impulse_Engines"/>
    <hyperlink ref="BT155" r:id="rId2369" tooltip="Phaser Turret" display="http://sto.gamepedia.com/Phaser_Turret"/>
    <hyperlink ref="BU155" r:id="rId2370" tooltip="Photon Torpedo Launcher" display="http://sto.gamepedia.com/Photon_Torpedo_Launcher"/>
    <hyperlink ref="BY155" r:id="rId2371" tooltip="Phaser Turret" display="http://sto.gamepedia.com/Phaser_Turret"/>
    <hyperlink ref="AU10:AV10" r:id="rId2372" tooltip="Science Consoles" display="http://sto.gamepedia.com/Science_Consoles"/>
    <hyperlink ref="AT10" r:id="rId2373" display="http://sto.gamepedia.com/Tactical_Consoles"/>
    <hyperlink ref="AU10" r:id="rId2374" display="http://sto.gamepedia.com/Engineering_Consoles"/>
    <hyperlink ref="BB10" r:id="rId2375" tooltip="Ability: 40 Base Power for All Subsystems (page does not exist)" display="http://sto.gamepedia.com/index.php?title=Ability:_40_Base_Power_for_All_Subsystems&amp;action=edit&amp;redlink=1"/>
    <hyperlink ref="BO10" r:id="rId2376" tooltip="Shield Array" display="http://sto.gamepedia.com/Shield_Array"/>
    <hyperlink ref="BP10" r:id="rId2377" tooltip="Deflector Array" display="http://sto.gamepedia.com/Deflector_Array"/>
    <hyperlink ref="BQ10" r:id="rId2378" tooltip="Impulse Engines" display="http://sto.gamepedia.com/Impulse_Engines"/>
    <hyperlink ref="BT10" r:id="rId2379" tooltip="Plasma Beam Array" display="http://sto.gamepedia.com/Plasma_Beam_Array"/>
    <hyperlink ref="BU10" r:id="rId2380" tooltip="Plasma Torpedo Launcher" display="http://sto.gamepedia.com/Plasma_Torpedo_Launcher"/>
    <hyperlink ref="CC10" r:id="rId2381" tooltip="Ability: Romulan Battle Cloak" display="http://sto.gamepedia.com/Ability:_Romulan_Battle_Cloak"/>
    <hyperlink ref="CD10" r:id="rId2382" tooltip="Ability: Singularity Jump" display="http://sto.gamepedia.com/Ability:_Singularity_Jump"/>
    <hyperlink ref="AU330:AV330" r:id="rId2383" tooltip="Science Consoles" display="http://sto.gamepedia.com/Science_Consoles"/>
    <hyperlink ref="AT330" r:id="rId2384" display="http://sto.gamepedia.com/Tactical_Consoles"/>
    <hyperlink ref="AU330" r:id="rId2385" display="http://sto.gamepedia.com/Engineering_Consoles"/>
    <hyperlink ref="D330" r:id="rId2386" tooltip="Breen Chel Grett Warship"/>
    <hyperlink ref="BB330" r:id="rId2387" location="Weapons" tooltip="Starship (Power and Subsystems)" display="http://sto.gamepedia.com/Starship_%28Power_and_Subsystems%29 - Weapons"/>
    <hyperlink ref="BC330" r:id="rId2388" tooltip="Ability: Sensor Disruption Field (page does not exist)" display="http://sto.gamepedia.com/index.php?title=Ability:_Sensor_Disruption_Field&amp;action=edit&amp;redlink=1"/>
    <hyperlink ref="D322" r:id="rId2389"/>
    <hyperlink ref="AT322" r:id="rId2390" display="http://sto.gamepedia.com/Tactical_Consoles"/>
    <hyperlink ref="AU322" r:id="rId2391" display="http://sto.gamepedia.com/Engineering_Consoles"/>
    <hyperlink ref="AU322:AV322" r:id="rId2392" tooltip="Science Consoles" display="http://sto.gamepedia.com/Science_Consoles"/>
    <hyperlink ref="BH322" r:id="rId2393" tooltip="Hangar - Voth Heavy Fighters" display="http://sto.gamepedia.com/Hangar_-_Voth_Heavy_Fighters"/>
    <hyperlink ref="BB322" r:id="rId2394" tooltip="Starship (Power and Subsystems)" display="http://sto.gamepedia.com/Starship_%28Power_and_Subsystems%29"/>
    <hyperlink ref="BO322" r:id="rId2395" tooltip="Shield Array" display="http://sto.gamepedia.com/Shield_Array"/>
    <hyperlink ref="BP322" r:id="rId2396" tooltip="Deflector Array" display="http://sto.gamepedia.com/Deflector_Array"/>
    <hyperlink ref="BQ322" r:id="rId2397" tooltip="Impulse Engines" display="http://sto.gamepedia.com/Impulse_Engines"/>
    <hyperlink ref="BT322" r:id="rId2398" tooltip="Voth Antiproton Beam Array" display="http://sto.gamepedia.com/Voth_Antiproton_Beam_Array"/>
    <hyperlink ref="BU322" r:id="rId2399" tooltip="Voth Antiproton Dual Beam Bank" display="http://sto.gamepedia.com/Voth_Antiproton_Dual_Beam_Bank"/>
    <hyperlink ref="BV322" r:id="rId2400" tooltip="Voth Antiproton Beam Array" display="http://sto.gamepedia.com/Voth_Antiproton_Beam_Array"/>
    <hyperlink ref="BW322" r:id="rId2401" tooltip="Voth Transphasic-Chroniton Torpedo Launcher" display="http://sto.gamepedia.com/Voth_Transphasic-Chroniton_Torpedo_Launcher"/>
    <hyperlink ref="BY322" r:id="rId2402" tooltip="Voth Antiproton Beam Array" display="http://sto.gamepedia.com/Voth_Antiproton_Beam_Array"/>
    <hyperlink ref="BZ322" r:id="rId2403" tooltip="Voth Transphasic-Chroniton Torpedo Launcher" display="http://sto.gamepedia.com/Voth_Transphasic-Chroniton_Torpedo_Launcher"/>
    <hyperlink ref="CA322" r:id="rId2404" tooltip="Voth Antiproton Beam Array" display="http://sto.gamepedia.com/Voth_Antiproton_Beam_Array"/>
    <hyperlink ref="CB322" r:id="rId2405" tooltip="Voth Antiproton Beam Array" display="http://sto.gamepedia.com/Voth_Antiproton_Beam_Array"/>
    <hyperlink ref="CC322" r:id="rId2406" tooltip="Ability: Carrier Commands" display="http://sto.gamepedia.com/Ability:_Carrier_Commands"/>
    <hyperlink ref="CD322" r:id="rId2407" tooltip="Ability: Shield Frequency Modulation" display="http://sto.gamepedia.com/Ability:_Shield_Frequency_Modulation"/>
    <hyperlink ref="CE322" r:id="rId2408" tooltip="Ability: Attract Fire" display="http://sto.gamepedia.com/Ability:_Attract_Fire"/>
    <hyperlink ref="CF322" r:id="rId2409" tooltip="Ability: Reactive Shield Amplifier (page does not exist)" display="http://sto.gamepedia.com/index.php?title=Ability:_Reactive_Shield_Amplifier&amp;action=edit&amp;redlink=1"/>
    <hyperlink ref="AU340:AV340" r:id="rId2410" tooltip="Science Consoles" display="http://sto.gamepedia.com/Science_Consoles"/>
    <hyperlink ref="AT340" r:id="rId2411" display="http://sto.gamepedia.com/Tactical_Consoles"/>
    <hyperlink ref="AU340" r:id="rId2412" display="http://sto.gamepedia.com/Engineering_Consoles"/>
    <hyperlink ref="BB340" r:id="rId2413" location="Auxiliary" tooltip="Starship (Power and Subsystems)" display="http://sto.gamepedia.com/Starship_%28Power_and_Subsystems%29 - Auxiliary"/>
    <hyperlink ref="BO340" r:id="rId2414" tooltip="Shield Array" display="http://sto.gamepedia.com/Shield_Array"/>
    <hyperlink ref="BP340" r:id="rId2415" tooltip="Deflector Array" display="http://sto.gamepedia.com/Deflector_Array"/>
    <hyperlink ref="BQ340" r:id="rId2416" tooltip="Impulse Engines" display="http://sto.gamepedia.com/Impulse_Engines"/>
    <hyperlink ref="BR340" r:id="rId2417" tooltip="Matter Anti-Matter Warp Core" display="http://sto.gamepedia.com/Matter_Anti-Matter_Warp_Core"/>
    <hyperlink ref="BT340" r:id="rId2418" tooltip="Voth Antiproton Beam Array" display="http://sto.gamepedia.com/Voth_Antiproton_Beam_Array"/>
    <hyperlink ref="BU340" r:id="rId2419" tooltip="Voth Antiproton Dual Beam Bank" display="http://sto.gamepedia.com/Voth_Antiproton_Dual_Beam_Bank"/>
    <hyperlink ref="BV340" r:id="rId2420" tooltip="Voth Transphasic-Chroniton Torpedo Launcher" display="http://sto.gamepedia.com/Voth_Transphasic-Chroniton_Torpedo_Launcher"/>
    <hyperlink ref="BY340" r:id="rId2421" tooltip="Voth Antiproton Beam Array" display="http://sto.gamepedia.com/Voth_Antiproton_Beam_Array"/>
    <hyperlink ref="BZ340" r:id="rId2422" tooltip="Voth Transphasic-Chroniton Torpedo Launcher" display="http://sto.gamepedia.com/Voth_Transphasic-Chroniton_Torpedo_Launcher"/>
    <hyperlink ref="CA340" r:id="rId2423" tooltip="Voth Antiproton Beam Array" display="http://sto.gamepedia.com/Voth_Antiproton_Beam_Array"/>
    <hyperlink ref="CC340" r:id="rId2424" tooltip="Ability: Subsystem Targeting" display="http://sto.gamepedia.com/Ability:_Subsystem_Targeting"/>
    <hyperlink ref="CD340" r:id="rId2425" tooltip="Ability: Sensor Analysis" display="http://sto.gamepedia.com/Ability:_Sensor_Analysis"/>
    <hyperlink ref="CE340" r:id="rId2426" tooltip="Ability: Aceton Field Generator (page does not exist)" display="http://sto.gamepedia.com/index.php?title=Ability:_Aceton_Field_Generator&amp;action=edit&amp;redlink=1"/>
    <hyperlink ref="D340" r:id="rId2427"/>
    <hyperlink ref="AU346:AV346" r:id="rId2428" tooltip="Science Consoles" display="http://sto.gamepedia.com/Science_Consoles"/>
    <hyperlink ref="AT346" r:id="rId2429" display="http://sto.gamepedia.com/Tactical_Consoles"/>
    <hyperlink ref="AU346" r:id="rId2430" display="http://sto.gamepedia.com/Engineering_Consoles"/>
    <hyperlink ref="BB346" r:id="rId2431" location="Shields" tooltip="Starship (Power and Subsystems)" display="http://sto.gamepedia.com/Starship_%28Power_and_Subsystems%29 - Shields"/>
    <hyperlink ref="BC346" r:id="rId2432" location="Auxiliary" tooltip="Starship (Power and Subsystems)" display="http://sto.gamepedia.com/Starship_%28Power_and_Subsystems%29 - Auxiliary"/>
    <hyperlink ref="CC346" r:id="rId2433" tooltip="Ability: Launch Obelisk Swarmers (page does not exist)" display="http://sto.gamepedia.com/index.php?title=Ability:_Launch_Obelisk_Swarmers&amp;action=edit&amp;redlink=1"/>
    <hyperlink ref="CD346" r:id="rId2434" tooltip="Ability: Carrier Commands" display="http://sto.gamepedia.com/Ability:_Carrier_Commands"/>
    <hyperlink ref="CE346" r:id="rId2435" tooltip="Ability: Subsystem Targeting" display="http://sto.gamepedia.com/Ability:_Subsystem_Targeting"/>
    <hyperlink ref="BG346" r:id="rId2436" tooltip="Mission: Sphere of Influence" display="http://sto.gamepedia.com/Mission:_Sphere_of_Influence"/>
    <hyperlink ref="BO346" r:id="rId2437" tooltip="Shield Array" display="http://sto.gamepedia.com/Shield_Array"/>
    <hyperlink ref="BP346" r:id="rId2438" tooltip="Deflector Array" display="http://sto.gamepedia.com/Deflector_Array"/>
    <hyperlink ref="BQ346" r:id="rId2439" tooltip="Impulse Engines" display="http://sto.gamepedia.com/Impulse_Engines"/>
    <hyperlink ref="BR346" r:id="rId2440" tooltip="Matter Anti-Matter Warp Core" display="http://sto.gamepedia.com/Matter_Anti-Matter_Warp_Core"/>
    <hyperlink ref="BH346" r:id="rId2441" tooltip="Hangar - Obelisk Swarmers" display="http://sto.gamepedia.com/Hangar_-_Obelisk_Swarmers"/>
    <hyperlink ref="BI346" r:id="rId2442" tooltip="Hangar - Obelisk Swarmers" display="http://sto.gamepedia.com/Hangar_-_Obelisk_Swarmers"/>
    <hyperlink ref="BT346" r:id="rId2443" tooltip="Dual Antiproton Beam Bank" display="http://sto.gamepedia.com/Dual_Antiproton_Beam_Bank"/>
    <hyperlink ref="BU346" r:id="rId2444" tooltip="Antiproton Beam Array" display="http://sto.gamepedia.com/Antiproton_Beam_Array"/>
    <hyperlink ref="BV346" r:id="rId2445" tooltip="Transphasic Torpedo Launcher" display="http://sto.gamepedia.com/Transphasic_Torpedo_Launcher"/>
    <hyperlink ref="BY346" r:id="rId2446" tooltip="Antiproton Beam Array" display="http://sto.gamepedia.com/Antiproton_Beam_Array"/>
    <hyperlink ref="BZ346" r:id="rId2447" tooltip="Transphasic Torpedo Launcher" display="http://sto.gamepedia.com/Transphasic_Torpedo_Launcher"/>
    <hyperlink ref="CA346" r:id="rId2448" tooltip="Antiproton Beam Array" display="http://sto.gamepedia.com/Antiproton_Beam_Array"/>
    <hyperlink ref="CI346" r:id="rId2449" tooltip="Ability: Beam Target Auxiliary Subsystems" display="http://sto.gamepedia.com/Ability:_Beam_Target_Auxiliary_Subsystems"/>
    <hyperlink ref="CJ346" r:id="rId2450" tooltip="Ability: Beam Target Weapons Subsystems" display="http://sto.gamepedia.com/Ability:_Beam_Target_Weapons_Subsystems"/>
    <hyperlink ref="CK346" r:id="rId2451" tooltip="Ability: Beam Target Engines Subsystems" display="http://sto.gamepedia.com/Ability:_Beam_Target_Engines_Subsystems"/>
    <hyperlink ref="CL346" r:id="rId2452" tooltip="Ability: Beam Target Shields Subsystems" display="http://sto.gamepedia.com/Ability:_Beam_Target_Shields_Subsystems"/>
    <hyperlink ref="AT347" r:id="rId2453" display="http://sto.gamepedia.com/Tactical_Consoles"/>
    <hyperlink ref="AU347" r:id="rId2454" display="http://sto.gamepedia.com/Engineering_Consoles"/>
    <hyperlink ref="AU347:AV347" r:id="rId2455" tooltip="Science Consoles" display="http://sto.gamepedia.com/Science_Consoles"/>
    <hyperlink ref="BB347" r:id="rId2456" location="Shields" tooltip="Starship (Power and Subsystems)" display="http://sto.gamepedia.com/Starship_%28Power_and_Subsystems%29 - Shields"/>
    <hyperlink ref="BC347" r:id="rId2457" location="Auxiliary" tooltip="Starship (Power and Subsystems)" display="http://sto.gamepedia.com/Starship_%28Power_and_Subsystems%29 - Auxiliary"/>
    <hyperlink ref="CC347" r:id="rId2458" tooltip="Ability: Launch Obelisk Swarmers (page does not exist)" display="http://sto.gamepedia.com/index.php?title=Ability:_Launch_Obelisk_Swarmers&amp;action=edit&amp;redlink=1"/>
    <hyperlink ref="CD347" r:id="rId2459" tooltip="Ability: Carrier Commands" display="http://sto.gamepedia.com/Ability:_Carrier_Commands"/>
    <hyperlink ref="CE347" r:id="rId2460" tooltip="Ability: Subsystem Targeting" display="http://sto.gamepedia.com/Ability:_Subsystem_Targeting"/>
    <hyperlink ref="BO347" r:id="rId2461" tooltip="Shield Array" display="http://sto.gamepedia.com/Shield_Array"/>
    <hyperlink ref="BP347" r:id="rId2462" tooltip="Deflector Array" display="http://sto.gamepedia.com/Deflector_Array"/>
    <hyperlink ref="BQ347" r:id="rId2463" tooltip="Impulse Engines" display="http://sto.gamepedia.com/Impulse_Engines"/>
    <hyperlink ref="BR347" r:id="rId2464" tooltip="Matter Anti-Matter Warp Core" display="http://sto.gamepedia.com/Matter_Anti-Matter_Warp_Core"/>
    <hyperlink ref="BH347" r:id="rId2465" tooltip="Hangar - Obelisk Swarmers" display="http://sto.gamepedia.com/Hangar_-_Obelisk_Swarmers"/>
    <hyperlink ref="BI347" r:id="rId2466" tooltip="Hangar - Obelisk Swarmers" display="http://sto.gamepedia.com/Hangar_-_Obelisk_Swarmers"/>
    <hyperlink ref="BT347" r:id="rId2467" tooltip="Dual Antiproton Beam Bank" display="http://sto.gamepedia.com/Dual_Antiproton_Beam_Bank"/>
    <hyperlink ref="BU347" r:id="rId2468" tooltip="Antiproton Beam Array" display="http://sto.gamepedia.com/Antiproton_Beam_Array"/>
    <hyperlink ref="BV347" r:id="rId2469" tooltip="Transphasic Torpedo Launcher" display="http://sto.gamepedia.com/Transphasic_Torpedo_Launcher"/>
    <hyperlink ref="BY347" r:id="rId2470" tooltip="Antiproton Beam Array" display="http://sto.gamepedia.com/Antiproton_Beam_Array"/>
    <hyperlink ref="BZ347" r:id="rId2471" tooltip="Transphasic Torpedo Launcher" display="http://sto.gamepedia.com/Transphasic_Torpedo_Launcher"/>
    <hyperlink ref="CA347" r:id="rId2472" tooltip="Antiproton Beam Array" display="http://sto.gamepedia.com/Antiproton_Beam_Array"/>
    <hyperlink ref="CI347" r:id="rId2473" tooltip="Ability: Beam Target Auxiliary Subsystems" display="http://sto.gamepedia.com/Ability:_Beam_Target_Auxiliary_Subsystems"/>
    <hyperlink ref="CJ347" r:id="rId2474" tooltip="Ability: Beam Target Weapons Subsystems" display="http://sto.gamepedia.com/Ability:_Beam_Target_Weapons_Subsystems"/>
    <hyperlink ref="CK347" r:id="rId2475" tooltip="Ability: Beam Target Engines Subsystems" display="http://sto.gamepedia.com/Ability:_Beam_Target_Engines_Subsystems"/>
    <hyperlink ref="CL347" r:id="rId2476" tooltip="Ability: Beam Target Shields Subsystems" display="http://sto.gamepedia.com/Ability:_Beam_Target_Shields_Subsystems"/>
    <hyperlink ref="D346" r:id="rId2477"/>
    <hyperlink ref="D347" r:id="rId2478" display="Obelisk Carrier Advanced"/>
    <hyperlink ref="AX347" r:id="rId2479" tooltip="Ancient Obelisk Console Set (page does not exist)" display="http://sto.gamepedia.com/index.php?title=Ancient_Obelisk_Console_Set&amp;action=edit&amp;redlink=1"/>
    <hyperlink ref="D113" r:id="rId2480"/>
    <hyperlink ref="AU113:AV113" r:id="rId2481" tooltip="Science Consoles" display="http://sto.gamepedia.com/Science_Consoles"/>
    <hyperlink ref="AU133:AV133" r:id="rId2482" tooltip="Science Consoles" display="http://sto.gamepedia.com/Science_Consoles"/>
    <hyperlink ref="AU149:AV149" r:id="rId2483" tooltip="Science Consoles" display="http://sto.gamepedia.com/Science_Consoles"/>
    <hyperlink ref="AT113" r:id="rId2484" display="http://sto.gamepedia.com/Tactical_Consoles"/>
    <hyperlink ref="AT133" r:id="rId2485" display="http://sto.gamepedia.com/Tactical_Consoles"/>
    <hyperlink ref="AT149" r:id="rId2486" display="http://sto.gamepedia.com/Tactical_Consoles"/>
    <hyperlink ref="AU113" r:id="rId2487" display="http://sto.gamepedia.com/Engineering_Consoles"/>
    <hyperlink ref="AU133" r:id="rId2488" display="http://sto.gamepedia.com/Engineering_Consoles"/>
    <hyperlink ref="AU149" r:id="rId2489" display="http://sto.gamepedia.com/Engineering_Consoles"/>
    <hyperlink ref="BB113" r:id="rId2490" location="Weapons" tooltip="Starship (Power and Subsystems)" display="http://sto.gamepedia.com/Starship_%28Power_and_Subsystems%29 - Weapons"/>
    <hyperlink ref="BC113" r:id="rId2491" location="Engines" tooltip="Starship (Power and Subsystems)" display="http://sto.gamepedia.com/Starship_%28Power_and_Subsystems%29 - Engines"/>
    <hyperlink ref="CC113" r:id="rId2492" tooltip="Ability: Strategic Maneuvering" display="http://sto.gamepedia.com/Ability:_Strategic_Maneuvering"/>
    <hyperlink ref="CD113" r:id="rId2493" tooltip="Ability: Shield Frequency Modulation" display="http://sto.gamepedia.com/Ability:_Shield_Frequency_Modulation"/>
    <hyperlink ref="CE113" r:id="rId2494" tooltip="Ability: Weapon System Efficiency" display="http://sto.gamepedia.com/Ability:_Weapon_System_Efficiency"/>
    <hyperlink ref="BO113" r:id="rId2495" tooltip="Shield Array" display="http://sto.gamepedia.com/Shield_Array"/>
    <hyperlink ref="BP113" r:id="rId2496" tooltip="Deflector Array" display="http://sto.gamepedia.com/Deflector_Array"/>
    <hyperlink ref="BQ113" r:id="rId2497" tooltip="Impulse Engines" display="http://sto.gamepedia.com/Impulse_Engines"/>
    <hyperlink ref="BR113" r:id="rId2498" tooltip="Matter Anti-Matter Warp Core" display="http://sto.gamepedia.com/Matter_Anti-Matter_Warp_Core"/>
    <hyperlink ref="BT113" r:id="rId2499" tooltip="Phaser Dual Beam Bank" display="http://sto.gamepedia.com/Phaser_Dual_Beam_Bank"/>
    <hyperlink ref="BU113" r:id="rId2500" tooltip="Phaser Dual Cannons" display="http://sto.gamepedia.com/Phaser_Dual_Cannons"/>
    <hyperlink ref="BV113" r:id="rId2501" tooltip="Phaser Beam Array" display="http://sto.gamepedia.com/Phaser_Beam_Array"/>
    <hyperlink ref="BW113" r:id="rId2502" tooltip="Phaser Beam Array" display="http://sto.gamepedia.com/Phaser_Beam_Array"/>
    <hyperlink ref="BX113" r:id="rId2503" tooltip="Photon Torpedo Launcher" display="http://sto.gamepedia.com/Photon_Torpedo_Launcher"/>
    <hyperlink ref="BY113" r:id="rId2504" tooltip="Phaser Beam Array" display="http://sto.gamepedia.com/Phaser_Beam_Array"/>
    <hyperlink ref="BZ113" r:id="rId2505" tooltip="Phaser Beam Array" display="http://sto.gamepedia.com/Phaser_Beam_Array"/>
    <hyperlink ref="CA113" r:id="rId2506" tooltip="Photon Torpedo Launcher" display="http://sto.gamepedia.com/Photon_Torpedo_Launcher"/>
    <hyperlink ref="CI113" r:id="rId2507" tooltip="Ability: Strategic Maneuvering" display="http://sto.gamepedia.com/Ability:_Strategic_Maneuvering"/>
    <hyperlink ref="CJ113" r:id="rId2508" tooltip="Ability: Shield Frequency Modulation" display="http://sto.gamepedia.com/Ability:_Shield_Frequency_Modulation"/>
    <hyperlink ref="CK113" r:id="rId2509" tooltip="Ability: Weapon System Efficiency" display="http://sto.gamepedia.com/Ability:_Weapon_System_Efficiency"/>
    <hyperlink ref="AT68" r:id="rId2510" display="http://sto.gamepedia.com/Tactical_Consoles"/>
    <hyperlink ref="AU68" r:id="rId2511" display="http://sto.gamepedia.com/Engineering_Consoles"/>
    <hyperlink ref="AU68:AV68" r:id="rId2512" tooltip="Science Consoles" display="http://sto.gamepedia.com/Science_Consoles"/>
    <hyperlink ref="BB68" r:id="rId2513" location="Weapons" tooltip="Starship (Power and Subsystems)" display="http://sto.gamepedia.com/Starship_%28Power_and_Subsystems%29 - Weapons"/>
    <hyperlink ref="BC68" r:id="rId2514" location="Engines" tooltip="Starship (Power and Subsystems)" display="http://sto.gamepedia.com/Starship_%28Power_and_Subsystems%29 - Engines"/>
    <hyperlink ref="CC68" r:id="rId2515" tooltip="Ability: Variable Auto-Targeting Armament (page does not exist)" display="http://sto.gamepedia.com/index.php?title=Ability:_Variable_Auto-Targeting_Armament&amp;action=edit&amp;redlink=1"/>
    <hyperlink ref="CD68" r:id="rId2516" tooltip="Ability: Strategic Maneuvering" display="http://sto.gamepedia.com/Ability:_Strategic_Maneuvering"/>
    <hyperlink ref="CE68" r:id="rId2517" tooltip="Ability: Shield Frequency Modulation" display="http://sto.gamepedia.com/Ability:_Shield_Frequency_Modulation"/>
    <hyperlink ref="CF68" r:id="rId2518" tooltip="Ability: Weapon System Efficiency" display="http://sto.gamepedia.com/Ability:_Weapon_System_Efficiency"/>
    <hyperlink ref="AX68" r:id="rId2519" tooltip="Console - Universal - Variable Auto-Targeting Armament (page does not exist)" display="http://sto.gamepedia.com/index.php?title=Console_-_Universal_-_Variable_Auto-Targeting_Armament&amp;action=edit&amp;redlink=1"/>
    <hyperlink ref="D68" r:id="rId2520"/>
    <hyperlink ref="BO68" r:id="rId2521" tooltip="Shield Array" display="http://sto.gamepedia.com/Shield_Array"/>
    <hyperlink ref="BP68" r:id="rId2522" tooltip="Deflector Array" display="http://sto.gamepedia.com/Deflector_Array"/>
    <hyperlink ref="BQ68" r:id="rId2523" tooltip="Impulse Engines" display="http://sto.gamepedia.com/Impulse_Engines"/>
    <hyperlink ref="BR68" r:id="rId2524" tooltip="Matter Anti-Matter Warp Core" display="http://sto.gamepedia.com/Matter_Anti-Matter_Warp_Core"/>
    <hyperlink ref="BT68" r:id="rId2525" tooltip="Phaser Dual Beam Bank" display="http://sto.gamepedia.com/Phaser_Dual_Beam_Bank"/>
    <hyperlink ref="BU68" r:id="rId2526" tooltip="Phaser Dual Cannons" display="http://sto.gamepedia.com/Phaser_Dual_Cannons"/>
    <hyperlink ref="BV68" r:id="rId2527" tooltip="Phaser Beam Array" display="http://sto.gamepedia.com/Phaser_Beam_Array"/>
    <hyperlink ref="BW68" r:id="rId2528" tooltip="Phaser Beam Array" display="http://sto.gamepedia.com/Phaser_Beam_Array"/>
    <hyperlink ref="BX68" r:id="rId2529" tooltip="Photon Torpedo Launcher" display="http://sto.gamepedia.com/Photon_Torpedo_Launcher"/>
    <hyperlink ref="BY68" r:id="rId2530" tooltip="Phaser Beam Array" display="http://sto.gamepedia.com/Phaser_Beam_Array"/>
    <hyperlink ref="BZ68" r:id="rId2531" tooltip="Phaser Beam Array" display="http://sto.gamepedia.com/Phaser_Beam_Array"/>
    <hyperlink ref="CA68" r:id="rId2532" tooltip="Photon Torpedo Launcher" display="http://sto.gamepedia.com/Photon_Torpedo_Launcher"/>
    <hyperlink ref="D133" r:id="rId2533"/>
    <hyperlink ref="BB133" r:id="rId2534" location="Weapons" tooltip="Starship (Power and Subsystems)" display="http://sto.gamepedia.com/Starship_%28Power_and_Subsystems%29 - Weapons"/>
    <hyperlink ref="CC133" r:id="rId2535" tooltip="Ability: Regenerative Mode (page does not exist)" display="http://sto.gamepedia.com/index.php?title=Ability:_Regenerative_Mode&amp;action=edit&amp;redlink=1"/>
    <hyperlink ref="CD133" r:id="rId2536" tooltip="Ability: Tactical Mode (page does not exist)" display="http://sto.gamepedia.com/index.php?title=Ability:_Tactical_Mode&amp;action=edit&amp;redlink=1"/>
    <hyperlink ref="CE133" r:id="rId2537" tooltip="Ability: Advanced Quantum Slipstream Drive (page does not exist)" display="http://sto.gamepedia.com/index.php?title=Ability:_Advanced_Quantum_Slipstream_Drive&amp;action=edit&amp;redlink=1"/>
    <hyperlink ref="D149" r:id="rId2538"/>
    <hyperlink ref="D223" r:id="rId2539" tooltip="Peghqu' Heavy Destroyer" display="Fleet Peghqu' Destroyer"/>
    <hyperlink ref="D246" r:id="rId2540"/>
    <hyperlink ref="D268" r:id="rId2541"/>
    <hyperlink ref="D284" r:id="rId2542"/>
    <hyperlink ref="D290" r:id="rId2543"/>
    <hyperlink ref="AU223:AV223" r:id="rId2544" tooltip="Science Consoles" display="http://sto.gamepedia.com/Science_Consoles"/>
    <hyperlink ref="AT223" r:id="rId2545" display="http://sto.gamepedia.com/Tactical_Consoles"/>
    <hyperlink ref="AU223" r:id="rId2546" display="http://sto.gamepedia.com/Engineering_Consoles"/>
    <hyperlink ref="BB223" r:id="rId2547" location="Weapons" tooltip="Starship (Power and Subsystems)" display="http://sto.gamepedia.com/Starship_%28Power_and_Subsystems%29 - Weapons"/>
    <hyperlink ref="CC223" r:id="rId2548" tooltip="Ability: Regenerative Mode (page does not exist)" display="http://sto.gamepedia.com/index.php?title=Ability:_Regenerative_Mode&amp;action=edit&amp;redlink=1"/>
    <hyperlink ref="CD223" r:id="rId2549" tooltip="Ability: Tactical Mode (page does not exist)" display="http://sto.gamepedia.com/index.php?title=Ability:_Tactical_Mode&amp;action=edit&amp;redlink=1"/>
    <hyperlink ref="CE223" r:id="rId2550" tooltip="Ability: Advanced Quantum Slipstream Drive (page does not exist)" display="http://sto.gamepedia.com/index.php?title=Ability:_Advanced_Quantum_Slipstream_Drive&amp;action=edit&amp;redlink=1"/>
    <hyperlink ref="CF223" r:id="rId2551" tooltip="Ability: Battle Cloak" display="http://sto.gamepedia.com/Ability:_Battle_Cloak"/>
    <hyperlink ref="AU246:AV246" r:id="rId2552" tooltip="Science Consoles" display="http://sto.gamepedia.com/Science_Consoles"/>
    <hyperlink ref="AT246" r:id="rId2553" display="http://sto.gamepedia.com/Tactical_Consoles"/>
    <hyperlink ref="AU246" r:id="rId2554" display="http://sto.gamepedia.com/Engineering_Consoles"/>
    <hyperlink ref="AX246" r:id="rId2555" tooltip="Console - Universal - Phase Shift Generator" display="http://sto.gamepedia.com/Console_-_Universal_-_Phase_Shift_Generator"/>
    <hyperlink ref="BB246" r:id="rId2556" location="Weapons" tooltip="Starship (Power and Subsystems)" display="http://sto.gamepedia.com/Starship_%28Power_and_Subsystems%29 - Weapons"/>
    <hyperlink ref="BC246" r:id="rId2557" location="Auxiliary" tooltip="Starship (Power and Subsystems)" display="http://sto.gamepedia.com/Starship_%28Power_and_Subsystems%29 - Auxiliary"/>
    <hyperlink ref="BH246" r:id="rId2558" tooltip="Hangar - S'kul Fighters" display="http://sto.gamepedia.com/Hangar_-_S%27kul_Fighters"/>
    <hyperlink ref="BI246" r:id="rId2559" tooltip="Hangar - S'kul Fighters" display="http://sto.gamepedia.com/Hangar_-_S%27kul_Fighters"/>
    <hyperlink ref="BO246" r:id="rId2560" tooltip="Shield Array" display="http://sto.gamepedia.com/Shield_Array"/>
    <hyperlink ref="BP246" r:id="rId2561" tooltip="Deflector Array" display="http://sto.gamepedia.com/Deflector_Array"/>
    <hyperlink ref="BQ246" r:id="rId2562" tooltip="Impulse Engines" display="http://sto.gamepedia.com/Impulse_Engines"/>
    <hyperlink ref="BR246" r:id="rId2563" tooltip="Matter Anti-Matter Warp Core" display="http://sto.gamepedia.com/Matter_Anti-Matter_Warp_Core"/>
    <hyperlink ref="CI246" r:id="rId2564" tooltip="Ability: Launch S'kul Fighters (page does not exist)" display="http://sto.gamepedia.com/index.php?title=Ability:_Launch_S%27kul_Fighters&amp;action=edit&amp;redlink=1"/>
    <hyperlink ref="CJ246" r:id="rId2565" tooltip="Ability: Carrier Commands" display="http://sto.gamepedia.com/Ability:_Carrier_Commands"/>
    <hyperlink ref="CC246" r:id="rId2566" location="Weapons" tooltip="Starship (Power and Subsystems)" display="http://sto.gamepedia.com/Starship_%28Power_and_Subsystems%29 - Weapons"/>
    <hyperlink ref="CD246" r:id="rId2567" location="Auxiliary" tooltip="Starship (Power and Subsystems)" display="http://sto.gamepedia.com/Starship_%28Power_and_Subsystems%29 - Auxiliary"/>
    <hyperlink ref="AX268" r:id="rId2568" tooltip="Console – Universal – Focused Singularity Modulator (page does not exist)" display="http://sto.gamepedia.com/index.php?title=Console_%E2%80%93_Universal_%E2%80%93_Focused_Singularity_Modulator&amp;action=edit&amp;redlink=1"/>
    <hyperlink ref="AU268:AV268" r:id="rId2569" tooltip="Science Consoles" display="http://sto.gamepedia.com/Science_Consoles"/>
    <hyperlink ref="AT268" r:id="rId2570" display="http://sto.gamepedia.com/Tactical_Consoles"/>
    <hyperlink ref="AU268" r:id="rId2571" display="http://sto.gamepedia.com/Engineering_Consoles"/>
    <hyperlink ref="BB268" r:id="rId2572" location="Weapons" tooltip="Starship (Power and Subsystems)" display="http://sto.gamepedia.com/Starship_%28Power_and_Subsystems%29 - Weapons"/>
    <hyperlink ref="BH268" r:id="rId2573" tooltip="Hangar - Scorpion Fighters" display="http://sto.gamepedia.com/Hangar_-_Scorpion_Fighters"/>
    <hyperlink ref="BO268" r:id="rId2574" tooltip="Shield Array" display="http://sto.gamepedia.com/Shield_Array"/>
    <hyperlink ref="BP268" r:id="rId2575" tooltip="Deflector Array" display="http://sto.gamepedia.com/Deflector_Array"/>
    <hyperlink ref="BQ268" r:id="rId2576" tooltip="Impulse Engines" display="http://sto.gamepedia.com/Impulse_Engines"/>
    <hyperlink ref="BR268" r:id="rId2577" tooltip="Singularity Warp Core" display="http://sto.gamepedia.com/Singularity_Warp_Core"/>
    <hyperlink ref="BT268" r:id="rId2578" tooltip="Plasma Beam Array" display="http://sto.gamepedia.com/Plasma_Beam_Array"/>
    <hyperlink ref="BU268" r:id="rId2579" tooltip="Plasma Dual Cannons" display="http://sto.gamepedia.com/Plasma_Dual_Cannons"/>
    <hyperlink ref="BV268" r:id="rId2580" tooltip="Dual Plasma Beam Bank" display="http://sto.gamepedia.com/Dual_Plasma_Beam_Bank"/>
    <hyperlink ref="BW268" r:id="rId2581" tooltip="Plasma Torpedo Launcher" display="http://sto.gamepedia.com/Plasma_Torpedo_Launcher"/>
    <hyperlink ref="BY268" r:id="rId2582" tooltip="Plasma Beam Array" display="http://sto.gamepedia.com/Plasma_Beam_Array"/>
    <hyperlink ref="BZ268" r:id="rId2583" tooltip="Plasma Torpedo Launcher" display="http://sto.gamepedia.com/Plasma_Torpedo_Launcher"/>
    <hyperlink ref="CA268" r:id="rId2584" tooltip="Plasma Beam Array" display="http://sto.gamepedia.com/Plasma_Beam_Array"/>
    <hyperlink ref="CC268" r:id="rId2585" tooltip="Ability: Romulan Battle Cloak" display="http://sto.gamepedia.com/Ability:_Romulan_Battle_Cloak"/>
    <hyperlink ref="CD268" r:id="rId2586" tooltip="Ability: Launch Scorpion Fighters" display="http://sto.gamepedia.com/Ability:_Launch_Scorpion_Fighters"/>
    <hyperlink ref="CE268" r:id="rId2587" tooltip="Ability: Annihilation Mode (page does not exist)" display="http://sto.gamepedia.com/index.php?title=Ability:_Annihilation_Mode&amp;action=edit&amp;redlink=1"/>
    <hyperlink ref="CF268" r:id="rId2588" tooltip="Ability: Focused Singularity Beam (page does not exist)" display="http://sto.gamepedia.com/index.php?title=Ability:_Focused_Singularity_Beam&amp;action=edit&amp;redlink=1"/>
    <hyperlink ref="CG268" r:id="rId2589" tooltip="Ability: Plasma Shockwave" display="http://sto.gamepedia.com/Ability:_Plasma_Shockwave"/>
    <hyperlink ref="CH268" r:id="rId2590" tooltip="Ability: Quantum Absorption" display="http://sto.gamepedia.com/Ability:_Quantum_Absorption"/>
    <hyperlink ref="CI268" r:id="rId2591" tooltip="Ability: Warp Shadows" display="http://sto.gamepedia.com/Ability:_Warp_Shadows"/>
    <hyperlink ref="CJ268" r:id="rId2592" tooltip="Ability: Singularity Jump" display="http://sto.gamepedia.com/Ability:_Singularity_Jump"/>
    <hyperlink ref="CK268" r:id="rId2593" tooltip="Ability: Singularity Overcharge" display="http://sto.gamepedia.com/Ability:_Singularity_Overcharge"/>
    <hyperlink ref="AU284:AV284" r:id="rId2594" tooltip="Science Consoles" display="http://sto.gamepedia.com/Science_Consoles"/>
    <hyperlink ref="AT284" r:id="rId2595" display="http://sto.gamepedia.com/Tactical_Consoles"/>
    <hyperlink ref="AU284" r:id="rId2596" display="http://sto.gamepedia.com/Engineering_Consoles"/>
    <hyperlink ref="BB284" r:id="rId2597" location="Weapons" tooltip="Starship (Power and Subsystems)" display="http://sto.gamepedia.com/Starship_%28Power_and_Subsystems%29 - Weapons"/>
    <hyperlink ref="BH284" r:id="rId2598" tooltip="Hangar - Scorpion Fighters" display="http://sto.gamepedia.com/Hangar_-_Scorpion_Fighters"/>
    <hyperlink ref="CC284" r:id="rId2599" location="Weapons" tooltip="Starship (Power and Subsystems)" display="http://sto.gamepedia.com/Starship_%28Power_and_Subsystems%29 - Weapons"/>
    <hyperlink ref="CD284" r:id="rId2600" tooltip="Ability: Romulan Battle Cloak" display="http://sto.gamepedia.com/Ability:_Romulan_Battle_Cloak"/>
    <hyperlink ref="CE284" r:id="rId2601" tooltip="Ability: Launch Scorpion Fighters" display="http://sto.gamepedia.com/Ability:_Launch_Scorpion_Fighters"/>
    <hyperlink ref="CF284" r:id="rId2602" tooltip="Ability: Annihilation Mode (page does not exist)" display="http://sto.gamepedia.com/index.php?title=Ability:_Annihilation_Mode&amp;action=edit&amp;redlink=1"/>
    <hyperlink ref="CG284" r:id="rId2603" tooltip="Ability: Focused Singularity Beam (page does not exist)" display="http://sto.gamepedia.com/index.php?title=Ability:_Focused_Singularity_Beam&amp;action=edit&amp;redlink=1"/>
    <hyperlink ref="AT290" r:id="rId2604" display="http://sto.gamepedia.com/Tactical_Consoles"/>
    <hyperlink ref="AU290" r:id="rId2605" display="http://sto.gamepedia.com/Engineering_Consoles"/>
    <hyperlink ref="AU290:AV290" r:id="rId2606" tooltip="Science Consoles" display="http://sto.gamepedia.com/Science_Consoles"/>
    <hyperlink ref="AS290" r:id="rId2607" display="http://sto.gamepedia.com/Category:Ship_Devices"/>
    <hyperlink ref="BB290" r:id="rId2608" location="Weapons" tooltip="Starship (Power and Subsystems)" display="http://sto.gamepedia.com/Starship_%28Power_and_Subsystems%29 - Weapons"/>
    <hyperlink ref="CC290" r:id="rId2609" tooltip="Ability: Regenerative Mode (page does not exist)" display="http://sto.gamepedia.com/index.php?title=Ability:_Regenerative_Mode&amp;action=edit&amp;redlink=1"/>
    <hyperlink ref="CD290" r:id="rId2610" tooltip="Ability: Tactical Mode (page does not exist)" display="http://sto.gamepedia.com/index.php?title=Ability:_Tactical_Mode&amp;action=edit&amp;redlink=1"/>
    <hyperlink ref="CE290" r:id="rId2611" tooltip="Ability: Advanced Quantum Slipstream Drive (page does not exist)" display="http://sto.gamepedia.com/index.php?title=Ability:_Advanced_Quantum_Slipstream_Drive&amp;action=edit&amp;redlink=1"/>
    <hyperlink ref="CF290" r:id="rId2612" tooltip="Ability: Romulan Battle Cloak" display="http://sto.gamepedia.com/Ability:_Romulan_Battle_Cloak"/>
    <hyperlink ref="C24" r:id="rId2613"/>
    <hyperlink ref="C312" r:id="rId2614"/>
    <hyperlink ref="C311" r:id="rId2615"/>
    <hyperlink ref="C9" r:id="rId2616"/>
    <hyperlink ref="C11" r:id="rId2617"/>
    <hyperlink ref="C373" r:id="rId2618"/>
    <hyperlink ref="C12" r:id="rId2619"/>
    <hyperlink ref="C8" r:id="rId2620"/>
    <hyperlink ref="C156" r:id="rId2621"/>
    <hyperlink ref="C151" r:id="rId2622"/>
    <hyperlink ref="C154" r:id="rId2623"/>
    <hyperlink ref="C3" r:id="rId2624"/>
    <hyperlink ref="C17" r:id="rId2625"/>
    <hyperlink ref="C252" r:id="rId2626"/>
    <hyperlink ref="C18" r:id="rId2627"/>
    <hyperlink ref="C5" r:id="rId2628"/>
    <hyperlink ref="C4" r:id="rId2629"/>
    <hyperlink ref="C19" r:id="rId2630"/>
    <hyperlink ref="C20" r:id="rId2631"/>
    <hyperlink ref="C21" r:id="rId2632"/>
    <hyperlink ref="C22" r:id="rId2633"/>
    <hyperlink ref="C23" r:id="rId2634"/>
    <hyperlink ref="C25" r:id="rId2635"/>
    <hyperlink ref="C26" r:id="rId2636"/>
    <hyperlink ref="C27" r:id="rId2637"/>
    <hyperlink ref="C28" r:id="rId2638"/>
    <hyperlink ref="C29" r:id="rId2639"/>
    <hyperlink ref="C30" r:id="rId2640"/>
    <hyperlink ref="C31" r:id="rId2641"/>
    <hyperlink ref="C32" r:id="rId2642"/>
    <hyperlink ref="C33" r:id="rId2643"/>
    <hyperlink ref="C34" r:id="rId2644"/>
    <hyperlink ref="C35" r:id="rId2645"/>
    <hyperlink ref="C36" r:id="rId2646"/>
    <hyperlink ref="C37" r:id="rId2647"/>
    <hyperlink ref="C38" r:id="rId2648"/>
    <hyperlink ref="C39" r:id="rId2649"/>
    <hyperlink ref="C40" r:id="rId2650"/>
    <hyperlink ref="C41" r:id="rId2651"/>
    <hyperlink ref="C42" r:id="rId2652"/>
    <hyperlink ref="C43" r:id="rId2653"/>
    <hyperlink ref="C45" r:id="rId2654"/>
    <hyperlink ref="C46" r:id="rId2655"/>
    <hyperlink ref="C47" r:id="rId2656"/>
    <hyperlink ref="C48" r:id="rId2657"/>
    <hyperlink ref="C49" r:id="rId2658"/>
    <hyperlink ref="C50" r:id="rId2659"/>
    <hyperlink ref="C52" r:id="rId2660"/>
    <hyperlink ref="C53" r:id="rId2661"/>
    <hyperlink ref="C54" r:id="rId2662"/>
    <hyperlink ref="C55" r:id="rId2663"/>
    <hyperlink ref="C56" r:id="rId2664"/>
    <hyperlink ref="C58" r:id="rId2665"/>
    <hyperlink ref="C60" r:id="rId2666"/>
    <hyperlink ref="C62" r:id="rId2667"/>
    <hyperlink ref="C64" r:id="rId2668"/>
    <hyperlink ref="C66" r:id="rId2669"/>
    <hyperlink ref="C68" r:id="rId2670"/>
    <hyperlink ref="C70" r:id="rId2671"/>
    <hyperlink ref="C72" r:id="rId2672"/>
    <hyperlink ref="C74" r:id="rId2673"/>
    <hyperlink ref="C76" r:id="rId2674"/>
    <hyperlink ref="C78" r:id="rId2675"/>
    <hyperlink ref="C80" r:id="rId2676"/>
    <hyperlink ref="C82" r:id="rId2677"/>
    <hyperlink ref="C84" r:id="rId2678"/>
    <hyperlink ref="C86" r:id="rId2679"/>
    <hyperlink ref="C88" r:id="rId2680"/>
    <hyperlink ref="C90" r:id="rId2681"/>
    <hyperlink ref="C92" r:id="rId2682"/>
    <hyperlink ref="C94" r:id="rId2683"/>
    <hyperlink ref="C96" r:id="rId2684"/>
    <hyperlink ref="C98" r:id="rId2685"/>
    <hyperlink ref="C100" r:id="rId2686"/>
    <hyperlink ref="C102" r:id="rId2687"/>
    <hyperlink ref="C103" r:id="rId2688"/>
    <hyperlink ref="C105" r:id="rId2689"/>
    <hyperlink ref="C107" r:id="rId2690"/>
    <hyperlink ref="C109" r:id="rId2691"/>
    <hyperlink ref="C111" r:id="rId2692"/>
    <hyperlink ref="C113" r:id="rId2693"/>
    <hyperlink ref="C117" r:id="rId2694"/>
    <hyperlink ref="C118" r:id="rId2695"/>
    <hyperlink ref="C121" r:id="rId2696"/>
    <hyperlink ref="C122" r:id="rId2697"/>
    <hyperlink ref="C124" r:id="rId2698"/>
    <hyperlink ref="C126" r:id="rId2699"/>
    <hyperlink ref="C128" r:id="rId2700"/>
    <hyperlink ref="C129" r:id="rId2701"/>
    <hyperlink ref="C131" r:id="rId2702"/>
    <hyperlink ref="C133" r:id="rId2703"/>
    <hyperlink ref="C135" r:id="rId2704"/>
    <hyperlink ref="C136" r:id="rId2705"/>
    <hyperlink ref="C138" r:id="rId2706"/>
    <hyperlink ref="C140" r:id="rId2707"/>
    <hyperlink ref="C142" r:id="rId2708"/>
    <hyperlink ref="C143" r:id="rId2709"/>
    <hyperlink ref="C145" r:id="rId2710"/>
    <hyperlink ref="C147" r:id="rId2711"/>
    <hyperlink ref="C149" r:id="rId2712"/>
    <hyperlink ref="C16" r:id="rId2713"/>
    <hyperlink ref="C251" r:id="rId2714"/>
    <hyperlink ref="C13" r:id="rId2715"/>
    <hyperlink ref="C250" r:id="rId2716"/>
    <hyperlink ref="C152" r:id="rId2717"/>
    <hyperlink ref="C6" r:id="rId2718"/>
    <hyperlink ref="C7" r:id="rId2719"/>
    <hyperlink ref="C158" r:id="rId2720"/>
    <hyperlink ref="C159" r:id="rId2721"/>
    <hyperlink ref="C160" r:id="rId2722"/>
    <hyperlink ref="C161" r:id="rId2723"/>
    <hyperlink ref="C162" r:id="rId2724"/>
    <hyperlink ref="C163" r:id="rId2725"/>
    <hyperlink ref="C164" r:id="rId2726"/>
    <hyperlink ref="C165" r:id="rId2727"/>
    <hyperlink ref="C167" r:id="rId2728"/>
    <hyperlink ref="C169" r:id="rId2729"/>
    <hyperlink ref="C170" r:id="rId2730"/>
    <hyperlink ref="C172" r:id="rId2731"/>
    <hyperlink ref="C174" r:id="rId2732"/>
    <hyperlink ref="C175" r:id="rId2733"/>
    <hyperlink ref="C176" r:id="rId2734"/>
    <hyperlink ref="C177" r:id="rId2735"/>
    <hyperlink ref="C178" r:id="rId2736"/>
    <hyperlink ref="C179" r:id="rId2737"/>
    <hyperlink ref="C180" r:id="rId2738"/>
    <hyperlink ref="C181" r:id="rId2739"/>
    <hyperlink ref="C183" r:id="rId2740"/>
    <hyperlink ref="C184" r:id="rId2741"/>
    <hyperlink ref="C186" r:id="rId2742"/>
    <hyperlink ref="C187" r:id="rId2743"/>
    <hyperlink ref="C188" r:id="rId2744"/>
    <hyperlink ref="C189" r:id="rId2745"/>
    <hyperlink ref="C190" r:id="rId2746"/>
    <hyperlink ref="C191" r:id="rId2747"/>
    <hyperlink ref="C192" r:id="rId2748"/>
    <hyperlink ref="C194" r:id="rId2749"/>
    <hyperlink ref="C195" r:id="rId2750"/>
    <hyperlink ref="C196" r:id="rId2751"/>
    <hyperlink ref="C197" r:id="rId2752"/>
    <hyperlink ref="C199" r:id="rId2753"/>
    <hyperlink ref="C201" r:id="rId2754"/>
    <hyperlink ref="C203" r:id="rId2755"/>
    <hyperlink ref="C205" r:id="rId2756"/>
    <hyperlink ref="C206" r:id="rId2757"/>
    <hyperlink ref="C208" r:id="rId2758"/>
    <hyperlink ref="C210" r:id="rId2759"/>
    <hyperlink ref="C211" r:id="rId2760"/>
    <hyperlink ref="C212" r:id="rId2761"/>
    <hyperlink ref="C213" r:id="rId2762"/>
    <hyperlink ref="C214" r:id="rId2763"/>
    <hyperlink ref="C216" r:id="rId2764"/>
    <hyperlink ref="C218" r:id="rId2765"/>
    <hyperlink ref="C220" r:id="rId2766"/>
    <hyperlink ref="C221" r:id="rId2767"/>
    <hyperlink ref="C223" r:id="rId2768"/>
    <hyperlink ref="C225" r:id="rId2769"/>
    <hyperlink ref="C226" r:id="rId2770"/>
    <hyperlink ref="C227" r:id="rId2771"/>
    <hyperlink ref="C229" r:id="rId2772"/>
    <hyperlink ref="C231" r:id="rId2773"/>
    <hyperlink ref="C233" r:id="rId2774"/>
    <hyperlink ref="C234" r:id="rId2775"/>
    <hyperlink ref="C235" r:id="rId2776"/>
    <hyperlink ref="C237" r:id="rId2777"/>
    <hyperlink ref="C238" r:id="rId2778"/>
    <hyperlink ref="C240" r:id="rId2779"/>
    <hyperlink ref="C241" r:id="rId2780"/>
    <hyperlink ref="C242" r:id="rId2781"/>
    <hyperlink ref="C244" r:id="rId2782"/>
    <hyperlink ref="C246" r:id="rId2783"/>
    <hyperlink ref="C248" r:id="rId2784"/>
    <hyperlink ref="C15" r:id="rId2785"/>
    <hyperlink ref="C10" r:id="rId2786"/>
    <hyperlink ref="C153" r:id="rId2787"/>
    <hyperlink ref="C249" r:id="rId2788"/>
    <hyperlink ref="C310" r:id="rId2789"/>
    <hyperlink ref="C254" r:id="rId2790"/>
    <hyperlink ref="C255" r:id="rId2791"/>
    <hyperlink ref="C256" r:id="rId2792"/>
    <hyperlink ref="C257" r:id="rId2793"/>
    <hyperlink ref="C258" r:id="rId2794"/>
    <hyperlink ref="C259" r:id="rId2795"/>
    <hyperlink ref="C260" r:id="rId2796"/>
    <hyperlink ref="C261" r:id="rId2797"/>
    <hyperlink ref="C262" r:id="rId2798"/>
    <hyperlink ref="C264" r:id="rId2799"/>
    <hyperlink ref="C266" r:id="rId2800"/>
    <hyperlink ref="C268" r:id="rId2801"/>
    <hyperlink ref="C270" r:id="rId2802"/>
    <hyperlink ref="C272" r:id="rId2803"/>
    <hyperlink ref="C274" r:id="rId2804"/>
    <hyperlink ref="C276" r:id="rId2805"/>
    <hyperlink ref="C278" r:id="rId2806"/>
    <hyperlink ref="C280" r:id="rId2807"/>
    <hyperlink ref="C282" r:id="rId2808"/>
    <hyperlink ref="C286" r:id="rId2809"/>
    <hyperlink ref="C288" r:id="rId2810"/>
    <hyperlink ref="C290" r:id="rId2811"/>
    <hyperlink ref="C292" r:id="rId2812"/>
    <hyperlink ref="C293" r:id="rId2813"/>
    <hyperlink ref="C294" r:id="rId2814"/>
    <hyperlink ref="C295" r:id="rId2815"/>
    <hyperlink ref="C296" r:id="rId2816"/>
    <hyperlink ref="C298" r:id="rId2817"/>
    <hyperlink ref="C300" r:id="rId2818"/>
    <hyperlink ref="C302" r:id="rId2819"/>
    <hyperlink ref="C304" r:id="rId2820"/>
    <hyperlink ref="C306" r:id="rId2821"/>
    <hyperlink ref="C307" r:id="rId2822"/>
    <hyperlink ref="C308" r:id="rId2823"/>
    <hyperlink ref="C14" r:id="rId2824"/>
    <hyperlink ref="C157" r:id="rId2825"/>
    <hyperlink ref="C253" r:id="rId2826"/>
    <hyperlink ref="C155" r:id="rId2827"/>
    <hyperlink ref="C314" r:id="rId2828"/>
    <hyperlink ref="C316" r:id="rId2829"/>
    <hyperlink ref="C318" r:id="rId2830"/>
    <hyperlink ref="C320" r:id="rId2831"/>
    <hyperlink ref="C322" r:id="rId2832"/>
    <hyperlink ref="C324" r:id="rId2833"/>
    <hyperlink ref="C326" r:id="rId2834"/>
    <hyperlink ref="C328" r:id="rId2835"/>
    <hyperlink ref="C330" r:id="rId2836"/>
    <hyperlink ref="C332" r:id="rId2837"/>
    <hyperlink ref="C334" r:id="rId2838"/>
    <hyperlink ref="C336" r:id="rId2839"/>
    <hyperlink ref="C338" r:id="rId2840"/>
    <hyperlink ref="C340" r:id="rId2841"/>
    <hyperlink ref="C342" r:id="rId2842"/>
    <hyperlink ref="C344" r:id="rId2843"/>
    <hyperlink ref="C346" r:id="rId2844"/>
    <hyperlink ref="C347" r:id="rId2845"/>
    <hyperlink ref="C349" r:id="rId2846"/>
    <hyperlink ref="C351" r:id="rId2847"/>
    <hyperlink ref="C353" r:id="rId2848"/>
    <hyperlink ref="C355" r:id="rId2849"/>
    <hyperlink ref="C357" r:id="rId2850"/>
    <hyperlink ref="C359" r:id="rId2851"/>
    <hyperlink ref="C361" r:id="rId2852"/>
    <hyperlink ref="C363" r:id="rId2853"/>
    <hyperlink ref="C365" r:id="rId2854"/>
    <hyperlink ref="C367" r:id="rId2855"/>
    <hyperlink ref="C369" r:id="rId2856"/>
    <hyperlink ref="C371" r:id="rId2857"/>
    <hyperlink ref="C313" r:id="rId2858"/>
    <hyperlink ref="C374" r:id="rId2859"/>
    <hyperlink ref="C376" r:id="rId2860"/>
    <hyperlink ref="C377" r:id="rId2861"/>
    <hyperlink ref="C379" r:id="rId2862"/>
    <hyperlink ref="C381" r:id="rId2863"/>
    <hyperlink ref="C382" r:id="rId2864"/>
    <hyperlink ref="C383" r:id="rId2865"/>
    <hyperlink ref="C385" r:id="rId2866"/>
    <hyperlink ref="D349" r:id="rId2867"/>
    <hyperlink ref="D351" r:id="rId2868"/>
    <hyperlink ref="D353" r:id="rId2869"/>
    <hyperlink ref="D355" r:id="rId2870"/>
    <hyperlink ref="D357" r:id="rId2871" display="Nov Class"/>
    <hyperlink ref="D359" r:id="rId2872" display="Chontay Class"/>
    <hyperlink ref="D361" r:id="rId2873" display="MoQ Class"/>
    <hyperlink ref="D363" r:id="rId2874" display="Ta'Sub Class"/>
    <hyperlink ref="D365" r:id="rId2875" display="Aves Class"/>
    <hyperlink ref="D367" r:id="rId2876" display="Harpia Class"/>
    <hyperlink ref="D369" r:id="rId2877" display="Tyton Class"/>
    <hyperlink ref="D371" r:id="rId2878" display="Caprimul Class"/>
    <hyperlink ref="D313" r:id="rId2879"/>
    <hyperlink ref="D374" r:id="rId2880"/>
    <hyperlink ref="D376" r:id="rId2881"/>
    <hyperlink ref="D377" r:id="rId2882"/>
    <hyperlink ref="D379" r:id="rId2883"/>
    <hyperlink ref="D381" r:id="rId2884"/>
    <hyperlink ref="D382" r:id="rId2885"/>
    <hyperlink ref="D383" r:id="rId2886"/>
    <hyperlink ref="D385" r:id="rId2887"/>
    <hyperlink ref="AT349" r:id="rId2888" display="http://sto.gamepedia.com/Tactical_Consoles"/>
    <hyperlink ref="BB349" r:id="rId2889" location="Auxiliary" tooltip="Starship (Power and Subsystems)" display="http://sto.gamepedia.com/Starship_%28Power_and_Subsystems%29 - Auxiliary"/>
    <hyperlink ref="CC349" r:id="rId2890" tooltip="Ability: Subsystem Targeting" display="http://sto.gamepedia.com/Ability:_Subsystem_Targeting"/>
    <hyperlink ref="CD349" r:id="rId2891" tooltip="Ability: Sensor Analysis" display="http://sto.gamepedia.com/Ability:_Sensor_Analysis"/>
    <hyperlink ref="CE349" r:id="rId2892" tooltip="Ability: Tactical Mode (page does not exist)" display="http://sto.gamepedia.com/index.php?title=Ability:_Tactical_Mode&amp;action=edit&amp;redlink=1"/>
    <hyperlink ref="BT349" r:id="rId2893" tooltip="Solanae Dual Heavy Proton Cannon (page does not exist)" display="http://sto.gamepedia.com/index.php?title=Solanae_Dual_Heavy_Proton_Cannon&amp;action=edit&amp;redlink=1"/>
    <hyperlink ref="BU349" r:id="rId2894" tooltip="Photon Torpedo Launcher" display="http://sto.gamepedia.com/Photon_Torpedo_Launcher"/>
    <hyperlink ref="BV349" r:id="rId2895" tooltip="Phaser Beam Array" display="http://sto.gamepedia.com/Phaser_Beam_Array"/>
    <hyperlink ref="BW349" r:id="rId2896" tooltip="Dual Phaser Beam Bank" display="http://sto.gamepedia.com/Dual_Phaser_Beam_Bank"/>
    <hyperlink ref="CA349" r:id="rId2897" tooltip="Photon Torpedo Launcher" display="http://sto.gamepedia.com/Photon_Torpedo_Launcher"/>
    <hyperlink ref="BZ349" r:id="rId2898" tooltip="Phaser Beam Array" display="http://sto.gamepedia.com/Phaser_Beam_Array"/>
    <hyperlink ref="BY349" r:id="rId2899" tooltip="Phaser Beam Array" display="http://sto.gamepedia.com/Phaser_Beam_Array"/>
    <hyperlink ref="BO349" r:id="rId2900" tooltip="Shield Array" display="http://sto.gamepedia.com/Shield_Array"/>
    <hyperlink ref="BP349" r:id="rId2901" tooltip="Deflector Array" display="http://sto.gamepedia.com/Deflector_Array"/>
    <hyperlink ref="BQ349" r:id="rId2902" tooltip="Impulse Engines" display="http://sto.gamepedia.com/Impulse_Engines"/>
    <hyperlink ref="BR349" r:id="rId2903" tooltip="Solanae Overcharged Warp Core" display="http://sto.gamepedia.com/Solanae_Overcharged_Warp_Core"/>
    <hyperlink ref="BS349" r:id="rId2904" tooltip="Solanae Secondary Deflector (page does not exist)" display="http://sto.gamepedia.com/index.php?title=Solanae_Secondary_Deflector&amp;action=edit&amp;redlink=1"/>
    <hyperlink ref="CI349" r:id="rId2905" tooltip="Ability: Beam Target Auxiliary Subsystems" display="http://sto.gamepedia.com/Ability:_Beam_Target_Auxiliary_Subsystems"/>
    <hyperlink ref="CJ349" r:id="rId2906" tooltip="Ability: Beam Target Weapons Subsystems" display="http://sto.gamepedia.com/Ability:_Beam_Target_Weapons_Subsystems"/>
    <hyperlink ref="CK349" r:id="rId2907" tooltip="Ability: Beam Target Engines Subsystems" display="http://sto.gamepedia.com/Ability:_Beam_Target_Engines_Subsystems"/>
    <hyperlink ref="CL349" r:id="rId2908" tooltip="Ability: Beam Target Shields Subsystems" display="http://sto.gamepedia.com/Ability:_Beam_Target_Shields_Subsystems"/>
    <hyperlink ref="BB351" r:id="rId2909" location="Auxiliary" tooltip="Starship (Power and Subsystems)" display="http://sto.gamepedia.com/Starship_%28Power_and_Subsystems%29 - Auxiliary"/>
    <hyperlink ref="AT351" r:id="rId2910" display="http://sto.gamepedia.com/Tactical_Consoles"/>
    <hyperlink ref="AU349:AV349" r:id="rId2911" tooltip="Science Consoles" display="http://sto.gamepedia.com/Science_Consoles"/>
    <hyperlink ref="AU349" r:id="rId2912" display="http://sto.gamepedia.com/Engineering_Consoles"/>
    <hyperlink ref="AU351" r:id="rId2913" display="http://sto.gamepedia.com/Engineering_Consoles"/>
    <hyperlink ref="AV351" r:id="rId2914" tooltip="Science Consoles" display="http://sto.gamepedia.com/Science_Consoles"/>
    <hyperlink ref="CC351" r:id="rId2915" tooltip="Ability: Subsystem Targeting" display="http://sto.gamepedia.com/Ability:_Subsystem_Targeting"/>
    <hyperlink ref="CD351" r:id="rId2916" tooltip="Ability: Sensor Analysis" display="http://sto.gamepedia.com/Ability:_Sensor_Analysis"/>
    <hyperlink ref="CE351" r:id="rId2917" tooltip="Ability: Tactical Mode (page does not exist)" display="http://sto.gamepedia.com/index.php?title=Ability:_Tactical_Mode&amp;action=edit&amp;redlink=1"/>
    <hyperlink ref="BT351" r:id="rId2918" tooltip="Solanae Dual Heavy Proton Cannon (page does not exist)" display="http://sto.gamepedia.com/index.php?title=Solanae_Dual_Heavy_Proton_Cannon&amp;action=edit&amp;redlink=1"/>
    <hyperlink ref="BU351" r:id="rId2919" tooltip="Photon Torpedo Launcher" display="http://sto.gamepedia.com/Photon_Torpedo_Launcher"/>
    <hyperlink ref="BV351" r:id="rId2920" tooltip="Phaser Beam Array" display="http://sto.gamepedia.com/Phaser_Beam_Array"/>
    <hyperlink ref="BW351" r:id="rId2921" tooltip="Dual Phaser Beam Bank" display="http://sto.gamepedia.com/Dual_Phaser_Beam_Bank"/>
    <hyperlink ref="CA351" r:id="rId2922" tooltip="Photon Torpedo Launcher" display="http://sto.gamepedia.com/Photon_Torpedo_Launcher"/>
    <hyperlink ref="BZ351" r:id="rId2923" tooltip="Phaser Beam Array" display="http://sto.gamepedia.com/Phaser_Beam_Array"/>
    <hyperlink ref="BY351" r:id="rId2924" tooltip="Phaser Beam Array" display="http://sto.gamepedia.com/Phaser_Beam_Array"/>
    <hyperlink ref="BO351" r:id="rId2925" tooltip="Shield Array" display="http://sto.gamepedia.com/Shield_Array"/>
    <hyperlink ref="BP351" r:id="rId2926" tooltip="Deflector Array" display="http://sto.gamepedia.com/Deflector_Array"/>
    <hyperlink ref="BQ351" r:id="rId2927" tooltip="Impulse Engines" display="http://sto.gamepedia.com/Impulse_Engines"/>
    <hyperlink ref="BS351" r:id="rId2928" tooltip="Solanae Secondary Deflector (page does not exist)" display="http://sto.gamepedia.com/index.php?title=Solanae_Secondary_Deflector&amp;action=edit&amp;redlink=1"/>
    <hyperlink ref="CI351" r:id="rId2929" tooltip="Ability: Beam Target Auxiliary Subsystems" display="http://sto.gamepedia.com/Ability:_Beam_Target_Auxiliary_Subsystems"/>
    <hyperlink ref="CJ351" r:id="rId2930" tooltip="Ability: Beam Target Weapons Subsystems" display="http://sto.gamepedia.com/Ability:_Beam_Target_Weapons_Subsystems"/>
    <hyperlink ref="CK351" r:id="rId2931" tooltip="Ability: Beam Target Engines Subsystems" display="http://sto.gamepedia.com/Ability:_Beam_Target_Engines_Subsystems"/>
    <hyperlink ref="CL351" r:id="rId2932" tooltip="Ability: Beam Target Shields Subsystems" display="http://sto.gamepedia.com/Ability:_Beam_Target_Shields_Subsystems"/>
    <hyperlink ref="BR351" r:id="rId2933" tooltip="Deteriorating Secondary Deflector" display="http://sto.gamepedia.com/Deteriorating_Secondary_Deflector"/>
    <hyperlink ref="BB385" r:id="rId2934" location="Weapons" tooltip="Starship (Power and Subsystems)" display="http://sto.gamepedia.com/Starship_%28Power_and_Subsystems%29 - Weapons"/>
    <hyperlink ref="BC385" r:id="rId2935" location="Engines" tooltip="Starship (Power and Subsystems)" display="http://sto.gamepedia.com/Starship_%28Power_and_Subsystems%29 - Engines"/>
    <hyperlink ref="CC385" r:id="rId2936" tooltip="Ability: Cloak" display="http://sto.gamepedia.com/Ability:_Cloak"/>
    <hyperlink ref="CD385" r:id="rId2937" tooltip="Ability: Dynamic Defense Deployment System (page does not exist)" display="http://sto.gamepedia.com/index.php?title=Ability:_Dynamic_Defense_Deployment_System&amp;action=edit&amp;redlink=1"/>
    <hyperlink ref="CE385" r:id="rId2938" tooltip="Ability: Strategic Maneuvering" display="http://sto.gamepedia.com/Ability:_Strategic_Maneuvering"/>
    <hyperlink ref="CF385" r:id="rId2939" tooltip="Ability: Shield Frequency Modulation" display="http://sto.gamepedia.com/Ability:_Shield_Frequency_Modulation"/>
    <hyperlink ref="CG385" r:id="rId2940" tooltip="Ability: Weapon System Efficiency" display="http://sto.gamepedia.com/Ability:_Weapon_System_Efficiency"/>
    <hyperlink ref="CI385" r:id="rId2941" tooltip="Ability: Weapon System Efficiency" display="http://sto.gamepedia.com/Ability:_Weapon_System_Efficiency"/>
    <hyperlink ref="CJ385" r:id="rId2942" tooltip="Ability: Shield Frequency Modulation" display="http://sto.gamepedia.com/Ability:_Shield_Frequency_Modulation"/>
    <hyperlink ref="CK385" r:id="rId2943" tooltip="Ability: Strategic Maneuvering" display="http://sto.gamepedia.com/Ability:_Strategic_Maneuvering"/>
    <hyperlink ref="BB383" r:id="rId2944" location="Weapons" tooltip="Starship (Power and Subsystems)" display="http://sto.gamepedia.com/Starship_%28Power_and_Subsystems%29 - Weapons"/>
    <hyperlink ref="BC383" r:id="rId2945" location="Engines" tooltip="Starship (Power and Subsystems)" display="http://sto.gamepedia.com/Starship_%28Power_and_Subsystems%29 - Engines"/>
    <hyperlink ref="CC383" r:id="rId2946" tooltip="Ability: Cloak" display="http://sto.gamepedia.com/Ability:_Cloak"/>
    <hyperlink ref="CD383" r:id="rId2947" tooltip="Ability: Strategic Maneuvering" display="http://sto.gamepedia.com/Ability:_Strategic_Maneuvering"/>
    <hyperlink ref="CE383" r:id="rId2948" tooltip="Ability: Shield Frequency Modulation" display="http://sto.gamepedia.com/Ability:_Shield_Frequency_Modulation"/>
    <hyperlink ref="CF383" r:id="rId2949" tooltip="Ability: Weapon System Efficiency" display="http://sto.gamepedia.com/Ability:_Weapon_System_Efficiency"/>
    <hyperlink ref="BB382" r:id="rId2950" tooltip="Starship (Power and Subsystems)" display="http://sto.gamepedia.com/Starship_%28Power_and_Subsystems%29"/>
    <hyperlink ref="CC382" r:id="rId2951" tooltip="Ability: Strategic Maneuvering" display="http://sto.gamepedia.com/Ability:_Strategic_Maneuvering"/>
    <hyperlink ref="CD382" r:id="rId2952" tooltip="Ability: Shield Frequency Modulation" display="http://sto.gamepedia.com/Ability:_Shield_Frequency_Modulation"/>
    <hyperlink ref="CE382" r:id="rId2953" tooltip="Ability: Weapon System Efficiency" display="http://sto.gamepedia.com/Ability:_Weapon_System_Efficiency"/>
    <hyperlink ref="CF382" r:id="rId2954" tooltip="Ability: Attract Fire" display="http://sto.gamepedia.com/Ability:_Attract_Fire"/>
    <hyperlink ref="BB381" r:id="rId2955" location="Weapons" tooltip="Starship (Power and Subsystems)" display="http://sto.gamepedia.com/Starship_%28Power_and_Subsystems%29 - Weapons"/>
    <hyperlink ref="BC381" r:id="rId2956" location="Engines" tooltip="Starship (Power and Subsystems)" display="http://sto.gamepedia.com/Starship_%28Power_and_Subsystems%29 - Engines"/>
    <hyperlink ref="CC381" r:id="rId2957" tooltip="Ability: Cloak" display="http://sto.gamepedia.com/Ability:_Cloak"/>
    <hyperlink ref="CD381" r:id="rId2958" tooltip="Ability: Strategic Maneuvering" display="http://sto.gamepedia.com/Ability:_Strategic_Maneuvering"/>
    <hyperlink ref="CE381" r:id="rId2959" tooltip="Ability: Shield Frequency Modulation" display="http://sto.gamepedia.com/Ability:_Shield_Frequency_Modulation"/>
    <hyperlink ref="CF381" r:id="rId2960" tooltip="Ability: Weapon System Efficiency" display="http://sto.gamepedia.com/Ability:_Weapon_System_Efficiency"/>
    <hyperlink ref="BB379" r:id="rId2961" location="Weapons" tooltip="Starship (Power and Subsystems)" display="http://sto.gamepedia.com/Starship_%28Power_and_Subsystems%29 - Weapons"/>
    <hyperlink ref="CC379" r:id="rId2962" tooltip="Ability: Long Range Sensor Masking (page does not exist)" display="http://sto.gamepedia.com/index.php?title=Ability:_Long_Range_Sensor_Masking&amp;action=edit&amp;redlink=1"/>
    <hyperlink ref="CD379" r:id="rId2963" tooltip="Ability: Enhanced Inertial Damper Field (page does not exist)" display="http://sto.gamepedia.com/index.php?title=Ability:_Enhanced_Inertial_Damper_Field&amp;action=edit&amp;redlink=1"/>
    <hyperlink ref="AX379" r:id="rId2964" tooltip="Console - Universal - Enhanced Inertial Damper Field (page does not exist)" display="http://sto.gamepedia.com/index.php?title=Console_-_Universal_-_Enhanced_Inertial_Damper_Field&amp;action=edit&amp;redlink=1"/>
    <hyperlink ref="BS379" r:id="rId2965" tooltip="Matter Anti-Matter Warp Core" display="http://sto.gamepedia.com/Matter_Anti-Matter_Warp_Core"/>
    <hyperlink ref="AX377" r:id="rId2966" tooltip="Console - Universal - Photonic Decoy Swarm (page does not exist)" display="http://sto.gamepedia.com/index.php?title=Console_-_Universal_-_Photonic_Decoy_Swarm&amp;action=edit&amp;redlink=1"/>
    <hyperlink ref="BS377" r:id="rId2967" tooltip="Matter Anti-Matter Warp Core" display="http://sto.gamepedia.com/Matter_Anti-Matter_Warp_Core"/>
    <hyperlink ref="BB377" r:id="rId2968" location="Weapons" tooltip="Starship (Power and Subsystems)" display="http://sto.gamepedia.com/Starship_%28Power_and_Subsystems%29 - Weapons"/>
    <hyperlink ref="BC377" r:id="rId2969" location="Engines" tooltip="Starship (Power and Subsystems)" display="http://sto.gamepedia.com/Starship_%28Power_and_Subsystems%29 - Engines"/>
    <hyperlink ref="CC377" r:id="rId2970" tooltip="Ability: Long Range Sensor Masking (page does not exist)" display="http://sto.gamepedia.com/index.php?title=Ability:_Long_Range_Sensor_Masking&amp;action=edit&amp;redlink=1"/>
    <hyperlink ref="CD377" r:id="rId2971" tooltip="Ability: Photonic Decoy Swarm (page does not exist)" display="http://sto.gamepedia.com/index.php?title=Ability:_Photonic_Decoy_Swarm&amp;action=edit&amp;redlink=1"/>
    <hyperlink ref="CE377" r:id="rId2972" tooltip="Ability: Strategic Maneuvering" display="http://sto.gamepedia.com/Ability:_Strategic_Maneuvering"/>
    <hyperlink ref="CF377" r:id="rId2973" tooltip="Ability: Shield Frequency Modulation" display="http://sto.gamepedia.com/Ability:_Shield_Frequency_Modulation"/>
    <hyperlink ref="CG377" r:id="rId2974" tooltip="Ability: Weapon System Efficiency" display="http://sto.gamepedia.com/Ability:_Weapon_System_Efficiency"/>
    <hyperlink ref="CC376" r:id="rId2975" tooltip="Ability: Romulan Battle Cloak" display="http://sto.gamepedia.com/Ability:_Romulan_Battle_Cloak"/>
    <hyperlink ref="BB376" r:id="rId2976" location="Weapons" tooltip="Starship (Power and Subsystems)" display="http://sto.gamepedia.com/Starship_%28Power_and_Subsystems%29 - Weapons"/>
    <hyperlink ref="BC376" r:id="rId2977" location="Engines" tooltip="Starship (Power and Subsystems)" display="http://sto.gamepedia.com/Starship_%28Power_and_Subsystems%29 - Engines"/>
    <hyperlink ref="CD376" r:id="rId2978" tooltip="Ability: Plasma Shockwave" display="http://sto.gamepedia.com/Ability:_Plasma_Shockwave"/>
    <hyperlink ref="CE376" r:id="rId2979" tooltip="Ability: Quantum Absorption" display="http://sto.gamepedia.com/Ability:_Quantum_Absorption"/>
    <hyperlink ref="CF376" r:id="rId2980" tooltip="Ability: Warp Shadows" display="http://sto.gamepedia.com/Ability:_Warp_Shadows"/>
    <hyperlink ref="CG376" r:id="rId2981" tooltip="Ability: Singularity Jump" display="http://sto.gamepedia.com/Ability:_Singularity_Jump"/>
    <hyperlink ref="CH376" r:id="rId2982" tooltip="Ability: Singularity Overcharge" display="http://sto.gamepedia.com/Ability:_Singularity_Overcharge"/>
    <hyperlink ref="AX374" r:id="rId2983" tooltip="Console - Universal - Ward Repair Ship (page does not exist)" display="http://sto.gamepedia.com/index.php?title=Console_-_Universal_-_Ward_Repair_Ship&amp;action=edit&amp;redlink=1"/>
    <hyperlink ref="BB374" r:id="rId2984" tooltip="Starship (Power and Subsystems)" display="http://sto.gamepedia.com/Starship_%28Power_and_Subsystems%29"/>
    <hyperlink ref="BH374" r:id="rId2985" tooltip="Hangar - Voth Heavy Fighters" display="http://sto.gamepedia.com/Hangar_-_Voth_Heavy_Fighters"/>
    <hyperlink ref="BW374" r:id="rId2986" tooltip="Voth Transphasic-Chroniton Torpedo Launcher" display="http://sto.gamepedia.com/Voth_Transphasic-Chroniton_Torpedo_Launcher"/>
    <hyperlink ref="CC374" r:id="rId2987" tooltip="Ability: Carrier Commands" display="http://sto.gamepedia.com/Ability:_Carrier_Commands"/>
    <hyperlink ref="CD374" r:id="rId2988" tooltip="Ability: Weapon System Efficiency" display="http://sto.gamepedia.com/Ability:_Weapon_System_Efficiency"/>
    <hyperlink ref="CE374" r:id="rId2989" tooltip="Ability: Attract Fire" display="http://sto.gamepedia.com/Ability:_Attract_Fire"/>
    <hyperlink ref="BB313" r:id="rId2990" location="Shields" tooltip="Starship (Power and Subsystems)" display="http://sto.gamepedia.com/Starship_%28Power_and_Subsystems%29 - Shields"/>
    <hyperlink ref="CC313" r:id="rId2991" tooltip="Ability: Integrated Hazard Emitters (page does not exist)" display="http://sto.gamepedia.com/index.php?title=Ability:_Integrated_Hazard_Emitters&amp;action=edit&amp;redlink=1"/>
    <hyperlink ref="BT371" r:id="rId2992" tooltip="Solanae Dual Heavy Proton Cannon (page does not exist)" display="http://sto.gamepedia.com/index.php?title=Solanae_Dual_Heavy_Proton_Cannon&amp;action=edit&amp;redlink=1"/>
    <hyperlink ref="BB371" r:id="rId2993" location="Auxiliary" tooltip="Starship (Power and Subsystems)" display="http://sto.gamepedia.com/Starship_%28Power_and_Subsystems%29 - Auxiliary"/>
    <hyperlink ref="CC371" r:id="rId2994" tooltip="Ability: Romulan Battle Cloak" display="http://sto.gamepedia.com/Ability:_Romulan_Battle_Cloak"/>
    <hyperlink ref="CD371" r:id="rId2995" tooltip="Ability: Subsystem Targeting" display="http://sto.gamepedia.com/Ability:_Subsystem_Targeting"/>
    <hyperlink ref="CE371" r:id="rId2996" tooltip="Ability: Sensor Analysis" display="http://sto.gamepedia.com/Ability:_Sensor_Analysis"/>
    <hyperlink ref="CF371" r:id="rId2997" tooltip="Ability: Tactical Mode (page does not exist)" display="http://sto.gamepedia.com/index.php?title=Ability:_Tactical_Mode&amp;action=edit&amp;redlink=1"/>
    <hyperlink ref="BT369" r:id="rId2998" tooltip="Solanae Dual Heavy Proton Cannon (page does not exist)" display="http://sto.gamepedia.com/index.php?title=Solanae_Dual_Heavy_Proton_Cannon&amp;action=edit&amp;redlink=1"/>
    <hyperlink ref="BB369" r:id="rId2999" location="Auxiliary" tooltip="Starship (Power and Subsystems)" display="http://sto.gamepedia.com/Starship_%28Power_and_Subsystems%29 - Auxiliary"/>
    <hyperlink ref="BT367" r:id="rId3000" tooltip="Solanae Dual Heavy Proton Cannon (page does not exist)" display="http://sto.gamepedia.com/index.php?title=Solanae_Dual_Heavy_Proton_Cannon&amp;action=edit&amp;redlink=1"/>
    <hyperlink ref="BB367" r:id="rId3001" location="Auxiliary" tooltip="Starship (Power and Subsystems)" display="http://sto.gamepedia.com/Starship_%28Power_and_Subsystems%29 - Auxiliary"/>
    <hyperlink ref="CC367" r:id="rId3002" tooltip="Ability: Romulan Battle Cloak" display="http://sto.gamepedia.com/Ability:_Romulan_Battle_Cloak"/>
    <hyperlink ref="CD367" r:id="rId3003" tooltip="Ability: Subsystem Targeting" display="http://sto.gamepedia.com/Ability:_Subsystem_Targeting"/>
    <hyperlink ref="CE367" r:id="rId3004" tooltip="Ability: Sensor Analysis" display="http://sto.gamepedia.com/Ability:_Sensor_Analysis"/>
    <hyperlink ref="CF367" r:id="rId3005" tooltip="Ability: Tactical Mode (page does not exist)" display="http://sto.gamepedia.com/index.php?title=Ability:_Tactical_Mode&amp;action=edit&amp;redlink=1"/>
    <hyperlink ref="BS365" r:id="rId3006" tooltip="Solanae Overcharged Singularity Core" display="http://sto.gamepedia.com/Solanae_Overcharged_Singularity_Core"/>
    <hyperlink ref="BT365" r:id="rId3007" tooltip="Solanae Dual Heavy Proton Cannon (page does not exist)" display="http://sto.gamepedia.com/index.php?title=Solanae_Dual_Heavy_Proton_Cannon&amp;action=edit&amp;redlink=1"/>
    <hyperlink ref="BB365" r:id="rId3008" location="Auxiliary" tooltip="Starship (Power and Subsystems)" display="http://sto.gamepedia.com/Starship_%28Power_and_Subsystems%29 - Auxiliary"/>
    <hyperlink ref="CC365" r:id="rId3009" tooltip="Ability: Romulan Battle Cloak" display="http://sto.gamepedia.com/Ability:_Romulan_Battle_Cloak"/>
    <hyperlink ref="CD365" r:id="rId3010" tooltip="Ability: Subsystem Targeting" display="http://sto.gamepedia.com/Ability:_Subsystem_Targeting"/>
    <hyperlink ref="CE365" r:id="rId3011" tooltip="Ability: Sensor Analysis" display="http://sto.gamepedia.com/Ability:_Sensor_Analysis"/>
    <hyperlink ref="CF365" r:id="rId3012" tooltip="Ability: Tactical Mode (page does not exist)" display="http://sto.gamepedia.com/index.php?title=Ability:_Tactical_Mode&amp;action=edit&amp;redlink=1"/>
    <hyperlink ref="BT363" r:id="rId3013" tooltip="Solanae Dual Heavy Proton Cannon (page does not exist)" display="http://sto.gamepedia.com/index.php?title=Solanae_Dual_Heavy_Proton_Cannon&amp;action=edit&amp;redlink=1"/>
    <hyperlink ref="BB363" r:id="rId3014" location="Auxiliary" tooltip="Starship (Power and Subsystems)" display="http://sto.gamepedia.com/Starship_%28Power_and_Subsystems%29 - Auxiliary"/>
    <hyperlink ref="CC363" r:id="rId3015" tooltip="Ability: Cloak" display="http://sto.gamepedia.com/Ability:_Cloak"/>
    <hyperlink ref="CD363" r:id="rId3016" tooltip="Ability: Subsystem Targeting" display="http://sto.gamepedia.com/Ability:_Subsystem_Targeting"/>
    <hyperlink ref="CE363" r:id="rId3017" tooltip="Ability: Sensor Analysis" display="http://sto.gamepedia.com/Ability:_Sensor_Analysis"/>
    <hyperlink ref="CF363" r:id="rId3018" tooltip="Ability: Tactical Mode (page does not exist)" display="http://sto.gamepedia.com/index.php?title=Ability:_Tactical_Mode&amp;action=edit&amp;redlink=1"/>
    <hyperlink ref="BT361" r:id="rId3019" tooltip="Solanae Dual Heavy Proton Cannon (page does not exist)" display="http://sto.gamepedia.com/index.php?title=Solanae_Dual_Heavy_Proton_Cannon&amp;action=edit&amp;redlink=1"/>
    <hyperlink ref="CC361" r:id="rId3020" tooltip="Ability: Cloak" display="http://sto.gamepedia.com/Ability:_Cloak"/>
    <hyperlink ref="CD361" r:id="rId3021" tooltip="Ability: Subsystem Targeting" display="http://sto.gamepedia.com/Ability:_Subsystem_Targeting"/>
    <hyperlink ref="CE361" r:id="rId3022" tooltip="Ability: Sensor Analysis" display="http://sto.gamepedia.com/Ability:_Sensor_Analysis"/>
    <hyperlink ref="CF361" r:id="rId3023" tooltip="Ability: Tactical Mode (page does not exist)" display="http://sto.gamepedia.com/index.php?title=Ability:_Tactical_Mode&amp;action=edit&amp;redlink=1"/>
    <hyperlink ref="BB361" r:id="rId3024" location="Auxiliary" tooltip="Starship (Power and Subsystems)" display="http://sto.gamepedia.com/Starship_%28Power_and_Subsystems%29 - Auxiliary"/>
    <hyperlink ref="BT359" r:id="rId3025" tooltip="Solanae Dual Heavy Proton Cannon (page does not exist)" display="http://sto.gamepedia.com/index.php?title=Solanae_Dual_Heavy_Proton_Cannon&amp;action=edit&amp;redlink=1"/>
    <hyperlink ref="BB359" r:id="rId3026" location="Auxiliary" tooltip="Starship (Power and Subsystems)" display="http://sto.gamepedia.com/Starship_%28Power_and_Subsystems%29 - Auxiliary"/>
    <hyperlink ref="CC359" r:id="rId3027" tooltip="Ability: Cloak" display="http://sto.gamepedia.com/Ability:_Cloak"/>
    <hyperlink ref="CD359" r:id="rId3028" tooltip="Ability: Subsystem Targeting" display="http://sto.gamepedia.com/Ability:_Subsystem_Targeting"/>
    <hyperlink ref="CE359" r:id="rId3029" tooltip="Ability: Sensor Analysis" display="http://sto.gamepedia.com/Ability:_Sensor_Analysis"/>
    <hyperlink ref="CF359" r:id="rId3030" tooltip="Ability: Tactical Mode (page does not exist)" display="http://sto.gamepedia.com/index.php?title=Ability:_Tactical_Mode&amp;action=edit&amp;redlink=1"/>
    <hyperlink ref="BT357" r:id="rId3031" tooltip="Solanae Dual Heavy Proton Cannon (page does not exist)" display="http://sto.gamepedia.com/index.php?title=Solanae_Dual_Heavy_Proton_Cannon&amp;action=edit&amp;redlink=1"/>
    <hyperlink ref="BB357" r:id="rId3032" location="Auxiliary" tooltip="Starship (Power and Subsystems)" display="http://sto.gamepedia.com/Starship_%28Power_and_Subsystems%29 - Auxiliary"/>
    <hyperlink ref="BT355" r:id="rId3033" tooltip="Solanae Dual Heavy Proton Cannon (page does not exist)" display="http://sto.gamepedia.com/index.php?title=Solanae_Dual_Heavy_Proton_Cannon&amp;action=edit&amp;redlink=1"/>
    <hyperlink ref="CC355" r:id="rId3034" tooltip="Ability: Subsystem Targeting" display="http://sto.gamepedia.com/Ability:_Subsystem_Targeting"/>
    <hyperlink ref="CD355" r:id="rId3035" tooltip="Ability: Sensor Analysis" display="http://sto.gamepedia.com/Ability:_Sensor_Analysis"/>
    <hyperlink ref="CE355" r:id="rId3036" tooltip="Ability: Tactical Mode (page does not exist)" display="http://sto.gamepedia.com/index.php?title=Ability:_Tactical_Mode&amp;action=edit&amp;redlink=1"/>
    <hyperlink ref="BB355" r:id="rId3037" location="Auxiliary" tooltip="Starship (Power and Subsystems)" display="http://sto.gamepedia.com/Starship_%28Power_and_Subsystems%29 - Auxiliary"/>
    <hyperlink ref="BS357" r:id="rId3038" tooltip="Solanae Overcharged Warp Core" display="http://sto.gamepedia.com/Solanae_Overcharged_Warp_Core"/>
    <hyperlink ref="CC357" r:id="rId3039" tooltip="Ability: Cloak" display="http://sto.gamepedia.com/Ability:_Cloak"/>
    <hyperlink ref="CD357" r:id="rId3040" tooltip="Ability: Subsystem Targeting" display="http://sto.gamepedia.com/Ability:_Subsystem_Targeting"/>
    <hyperlink ref="CE357" r:id="rId3041" tooltip="Ability: Sensor Analysis" display="http://sto.gamepedia.com/Ability:_Sensor_Analysis"/>
    <hyperlink ref="CF357" r:id="rId3042" tooltip="Ability: Tactical Mode (page does not exist)" display="http://sto.gamepedia.com/index.php?title=Ability:_Tactical_Mode&amp;action=edit&amp;redlink=1"/>
    <hyperlink ref="BT353" r:id="rId3043" tooltip="Solanae Dual Heavy Proton Cannon (page does not exist)" display="http://sto.gamepedia.com/index.php?title=Solanae_Dual_Heavy_Proton_Cannon&amp;action=edit&amp;redlink=1"/>
    <hyperlink ref="CC353" r:id="rId3044" tooltip="Ability: Subsystem Targeting" display="http://sto.gamepedia.com/Ability:_Subsystem_Targeting"/>
    <hyperlink ref="CD353" r:id="rId3045" tooltip="Ability: Sensor Analysis" display="http://sto.gamepedia.com/Ability:_Sensor_Analysis"/>
    <hyperlink ref="CE353" r:id="rId3046" tooltip="Ability: Tactical Mode (page does not exist)" display="http://sto.gamepedia.com/index.php?title=Ability:_Tactical_Mode&amp;action=edit&amp;redlink=1"/>
    <hyperlink ref="BB353" r:id="rId3047" location="Auxiliary" tooltip="Starship (Power and Subsystems)" display="http://sto.gamepedia.com/Starship_%28Power_and_Subsystems%29 - Auxiliary"/>
    <hyperlink ref="BS353" r:id="rId3048" tooltip="Deteriorating Secondary Deflector" display="http://sto.gamepedia.com/Deteriorating_Secondary_Deflector"/>
    <hyperlink ref="D387" r:id="rId3049" tooltip="Fleet Assault Cruiser" display="Fleet Dreadnought"/>
    <hyperlink ref="D119" r:id="rId3050" tooltip="Fleet Patrol Escort"/>
    <hyperlink ref="AU119:AV119" r:id="rId3051" tooltip="Science Consoles" display="http://sto.gamepedia.com/Science_Consoles"/>
    <hyperlink ref="AT119" r:id="rId3052" display="http://sto.gamepedia.com/Tactical_Consoles"/>
    <hyperlink ref="AU119" r:id="rId3053" display="http://sto.gamepedia.com/Engineering_Consoles"/>
    <hyperlink ref="BB119" r:id="rId3054" location="Weapons" tooltip="Starship (Power and Subsystems)" display="http://sto.gamepedia.com/Starship_%28Power_and_Subsystems%29 - Weapons"/>
    <hyperlink ref="D389" r:id="rId3055" tooltip="Fleet Patrol Escort"/>
    <hyperlink ref="AU389:AV389" r:id="rId3056" tooltip="Science Consoles" display="http://sto.gamepedia.com/Science_Consoles"/>
    <hyperlink ref="AT389" r:id="rId3057" display="http://sto.gamepedia.com/Tactical_Consoles"/>
    <hyperlink ref="AU389" r:id="rId3058" display="http://sto.gamepedia.com/Engineering_Consoles"/>
    <hyperlink ref="BB389" r:id="rId3059" location="Weapons" tooltip="Starship (Power and Subsystems)" display="http://sto.gamepedia.com/Starship_%28Power_and_Subsystems%29 - Weapons"/>
    <hyperlink ref="AU391:AV391" r:id="rId3060" tooltip="Science Consoles" display="http://sto.gamepedia.com/Science_Consoles"/>
    <hyperlink ref="AT391" r:id="rId3061" display="http://sto.gamepedia.com/Tactical_Consoles"/>
    <hyperlink ref="AU391" r:id="rId3062" display="http://sto.gamepedia.com/Engineering_Consoles"/>
    <hyperlink ref="BB391" r:id="rId3063" location="Weapons" tooltip="Starship (Power and Subsystems)" display="http://sto.gamepedia.com/Starship_%28Power_and_Subsystems%29 - Weapons"/>
    <hyperlink ref="D391" r:id="rId3064" tooltip="Fleet Patrol Escort"/>
    <hyperlink ref="D392" r:id="rId3065"/>
    <hyperlink ref="AU393:AV393" r:id="rId3066" tooltip="Science Consoles" display="http://sto.gamepedia.com/Science_Consoles"/>
    <hyperlink ref="BB393" r:id="rId3067" location="Weapons" tooltip="Starship (Power and Subsystems)" display="http://sto.gamepedia.com/Starship_%28Power_and_Subsystems%29 - Weapons"/>
    <hyperlink ref="AT393" r:id="rId3068" display="http://sto.gamepedia.com/Tactical_Consoles"/>
    <hyperlink ref="AU393" r:id="rId3069" display="http://sto.gamepedia.com/Engineering_Consoles"/>
    <hyperlink ref="AU394:AV394" r:id="rId3070" tooltip="Science Consoles" display="http://sto.gamepedia.com/Science_Consoles"/>
    <hyperlink ref="AT394" r:id="rId3071" display="http://sto.gamepedia.com/Tactical_Consoles"/>
    <hyperlink ref="AU394" r:id="rId3072" display="http://sto.gamepedia.com/Engineering_Consoles"/>
    <hyperlink ref="D394" r:id="rId3073"/>
    <hyperlink ref="D396" r:id="rId3074"/>
    <hyperlink ref="D395" r:id="rId3075" display=" Mirror Universe Mogai Heavy Warbird Retrofit"/>
    <hyperlink ref="C387" r:id="rId3076"/>
    <hyperlink ref="C119" r:id="rId3077"/>
    <hyperlink ref="C389" r:id="rId3078"/>
    <hyperlink ref="C391" r:id="rId3079"/>
    <hyperlink ref="C392" r:id="rId3080"/>
    <hyperlink ref="C393" r:id="rId3081"/>
    <hyperlink ref="C397" r:id="rId3082"/>
    <hyperlink ref="C399" r:id="rId3083"/>
    <hyperlink ref="C401" r:id="rId3084"/>
    <hyperlink ref="C403" r:id="rId3085"/>
    <hyperlink ref="C405" r:id="rId3086"/>
    <hyperlink ref="D405" r:id="rId3087"/>
    <hyperlink ref="D403" r:id="rId3088"/>
    <hyperlink ref="D401" r:id="rId3089"/>
    <hyperlink ref="D399" r:id="rId3090"/>
    <hyperlink ref="D397" r:id="rId3091"/>
    <hyperlink ref="BB387" r:id="rId3092" tooltip="Starship (Power and Subsystems)" display="http://sto.gamepedia.com/Starship_%28Power_and_Subsystems%29"/>
    <hyperlink ref="BH387" r:id="rId3093" tooltip="Hangar - Type 8 Shuttles" display="http://sto.gamepedia.com/Hangar_-_Type_8_Shuttles"/>
    <hyperlink ref="BO387" r:id="rId3094" tooltip="Shield Array" display="http://sto.gamepedia.com/Shield_Array"/>
    <hyperlink ref="BP387" r:id="rId3095" tooltip="Deflector Array" display="http://sto.gamepedia.com/Deflector_Array"/>
    <hyperlink ref="BQ387" r:id="rId3096" tooltip="Impulse Engines" display="http://sto.gamepedia.com/Impulse_Engines"/>
    <hyperlink ref="BT387" r:id="rId3097" tooltip="Phaser Beam Array" display="http://sto.gamepedia.com/Phaser_Beam_Array"/>
    <hyperlink ref="BU387" r:id="rId3098" tooltip="Photon Torpedo Launcher" display="http://sto.gamepedia.com/Photon_Torpedo_Launcher"/>
    <hyperlink ref="BV387" r:id="rId3099" tooltip="Phaser Dual Cannons" display="http://sto.gamepedia.com/Phaser_Dual_Cannons"/>
    <hyperlink ref="BW387" r:id="rId3100" tooltip="Phaser Dual Cannons" display="http://sto.gamepedia.com/Phaser_Dual_Cannons"/>
    <hyperlink ref="BY387" r:id="rId3101" tooltip="Phaser Beam Array" display="http://sto.gamepedia.com/Phaser_Beam_Array"/>
    <hyperlink ref="BZ387" r:id="rId3102" tooltip="Photon Torpedo Launcher" display="http://sto.gamepedia.com/Photon_Torpedo_Launcher"/>
    <hyperlink ref="CA387" r:id="rId3103" tooltip="Phaser Dual Cannons" display="http://sto.gamepedia.com/Phaser_Dual_Cannons"/>
    <hyperlink ref="CB387" r:id="rId3104" tooltip="Phaser Dual Cannons" display="http://sto.gamepedia.com/Phaser_Dual_Cannons"/>
    <hyperlink ref="CC387" r:id="rId3105" tooltip="Ability: Phaser Spinal Lance" display="http://sto.gamepedia.com/Ability:_Phaser_Spinal_Lance"/>
    <hyperlink ref="CD387" r:id="rId3106" tooltip="Ability: Weapon System Efficiency" display="http://sto.gamepedia.com/Ability:_Weapon_System_Efficiency"/>
    <hyperlink ref="CE387" r:id="rId3107" tooltip="Ability: Attract Fire" display="http://sto.gamepedia.com/Ability:_Attract_Fire"/>
    <hyperlink ref="BC119" r:id="rId3108" tooltip="Ability: Tempest Tail Gun" display="http://sto.gamepedia.com/Ability:_Tempest_Tail_Gun"/>
    <hyperlink ref="AX389" r:id="rId3109" tooltip="Console - Universal - Nadion Saturation Bomb" display="http://sto.gamepedia.com/Console_-_Universal_-_Nadion_Saturation_Bomb"/>
    <hyperlink ref="BC389" r:id="rId3110" tooltip="Ability: Tempest Tail Gun" display="http://sto.gamepedia.com/Ability:_Tempest_Tail_Gun"/>
    <hyperlink ref="BD389" r:id="rId3111" tooltip="Ability: Nadion Saturation Bomb" display="http://sto.gamepedia.com/Ability:_Nadion_Saturation_Bomb"/>
    <hyperlink ref="BB392" r:id="rId3112" location="Auxiliary" tooltip="Starship (Power and Subsystems)" display="http://sto.gamepedia.com/Starship_%28Power_and_Subsystems%29 - Auxiliary"/>
    <hyperlink ref="BC392" r:id="rId3113" tooltip="Ability: Subsystem Targeting" display="http://sto.gamepedia.com/Ability:_Subsystem_Targeting"/>
    <hyperlink ref="BD392" r:id="rId3114" tooltip="Ability: Sensor Analysis" display="http://sto.gamepedia.com/Ability:_Sensor_Analysis"/>
    <hyperlink ref="D393" r:id="rId3115"/>
    <hyperlink ref="BC393" r:id="rId3116" tooltip="Ability: Battle Cloak" display="http://sto.gamepedia.com/Ability:_Battle_Cloak"/>
    <hyperlink ref="BB394" r:id="rId3117" location="Weapons" tooltip="Starship (Power and Subsystems)" display="http://sto.gamepedia.com/Starship_%28Power_and_Subsystems%29 - Weapons"/>
    <hyperlink ref="BC394" r:id="rId3118" tooltip="Ability: Cloak" display="http://sto.gamepedia.com/Ability:_Cloak"/>
    <hyperlink ref="AU396:AV396" r:id="rId3119" tooltip="Science Consoles" display="http://sto.gamepedia.com/Science_Consoles"/>
    <hyperlink ref="AT396" r:id="rId3120" display="http://sto.gamepedia.com/Tactical_Consoles"/>
    <hyperlink ref="AU396" r:id="rId3121" display="http://sto.gamepedia.com/Engineering_Consoles"/>
    <hyperlink ref="BB396" r:id="rId3122" location="Weapons" tooltip="Starship (Power and Subsystems)" display="http://sto.gamepedia.com/Starship_%28Power_and_Subsystems%29 - Weapons"/>
    <hyperlink ref="BC396" r:id="rId3123" location="Engines" tooltip="Starship (Power and Subsystems)" display="http://sto.gamepedia.com/Starship_%28Power_and_Subsystems%29 - Engines"/>
    <hyperlink ref="BD396" r:id="rId3124" tooltip="Ability: Romulan Battle Cloak" display="http://sto.gamepedia.com/Ability:_Romulan_Battle_Cloak"/>
    <hyperlink ref="CC396" r:id="rId3125" tooltip="Ability: Plasma Shockwave" display="http://sto.gamepedia.com/Ability:_Plasma_Shockwave"/>
    <hyperlink ref="CD396" r:id="rId3126" tooltip="Ability: Quantum Absorption" display="http://sto.gamepedia.com/Ability:_Quantum_Absorption"/>
    <hyperlink ref="CE396" r:id="rId3127" tooltip="Ability: Warp Shadows" display="http://sto.gamepedia.com/Ability:_Warp_Shadows"/>
    <hyperlink ref="CF396" r:id="rId3128" tooltip="Ability: Singularity Jump" display="http://sto.gamepedia.com/Ability:_Singularity_Jump"/>
    <hyperlink ref="CG396" r:id="rId3129" tooltip="Ability: Singularity Overcharge" display="http://sto.gamepedia.com/Ability:_Singularity_Overcharge"/>
    <hyperlink ref="BB397" r:id="rId3130" location="Weapons" tooltip="Starship (Power and Subsystems)" display="http://sto.gamepedia.com/Starship_%28Power_and_Subsystems%29 - Weapons"/>
    <hyperlink ref="BC397" r:id="rId3131" location="Auxiliary" tooltip="Starship (Power and Subsystems)" display="http://sto.gamepedia.com/Starship_%28Power_and_Subsystems%29 - Auxiliary"/>
    <hyperlink ref="AX397" r:id="rId3132" tooltip="Console - Universal - Cascade Resonance Catalyst" display="http://sto.gamepedia.com/Console_-_Universal_-_Cascade_Resonance_Catalyst"/>
    <hyperlink ref="AX399" r:id="rId3133" tooltip="Console - Universal - Fluidic Conduit Projector (page does not exist)" display="http://sto.gamepedia.com/index.php?title=Console_-_Universal_-_Fluidic_Conduit_Projector&amp;action=edit&amp;redlink=1"/>
    <hyperlink ref="BB399" r:id="rId3134" tooltip="Starship (Power and Subsystems)" display="http://sto.gamepedia.com/Starship_%28Power_and_Subsystems%29"/>
    <hyperlink ref="BC399" r:id="rId3135" tooltip="Ability: Fluidic Conduit Projector (page does not exist)" display="http://sto.gamepedia.com/index.php?title=Ability:_Fluidic_Conduit_Projector&amp;action=edit&amp;redlink=1"/>
    <hyperlink ref="BD399" r:id="rId3136" tooltip="Ability: Improved Hull Regeneration (page does not exist)" display="http://sto.gamepedia.com/index.php?title=Ability:_Improved_Hull_Regeneration&amp;action=edit&amp;redlink=1"/>
    <hyperlink ref="BB401" r:id="rId3137" location="Shields" tooltip="Starship (Power and Subsystems)" display="http://sto.gamepedia.com/Starship_%28Power_and_Subsystems%29 - Shields"/>
    <hyperlink ref="BC401" r:id="rId3138" location="Engines" tooltip="Starship (Power and Subsystems)" display="http://sto.gamepedia.com/Starship_%28Power_and_Subsystems%29 - Engines"/>
    <hyperlink ref="AX401" r:id="rId3139" tooltip="Console - Universal - Soliton Wave Generator (page does not exist)" display="http://sto.gamepedia.com/index.php?title=Console_-_Universal_-_Soliton_Wave_Generator&amp;action=edit&amp;redlink=1"/>
    <hyperlink ref="AX403" r:id="rId3140" tooltip="Console - Universal - Fluidic Energy Focusing Array (page does not exist)" display="http://sto.gamepedia.com/index.php?title=Console_-_Universal_-_Fluidic_Energy_Focusing_Array&amp;action=edit&amp;redlink=1"/>
    <hyperlink ref="BB403" r:id="rId3141" location="Weapons" tooltip="Starship (Power and Subsystems)" display="http://sto.gamepedia.com/Starship_%28Power_and_Subsystems%29 - Weapons"/>
    <hyperlink ref="BC403" r:id="rId3142" location="Engines" tooltip="Starship (Power and Subsystems)" display="http://sto.gamepedia.com/Starship_%28Power_and_Subsystems%29 - Engines"/>
    <hyperlink ref="CC403" r:id="rId3143" tooltip="Ability: Fluidic Energy Focusing Array (page does not exist)" display="http://sto.gamepedia.com/index.php?title=Ability:_Fluidic_Energy_Focusing_Array&amp;action=edit&amp;redlink=1"/>
    <hyperlink ref="CD403" r:id="rId3144" tooltip="Ability: Improved Hull Regeneration (page does not exist)" display="http://sto.gamepedia.com/index.php?title=Ability:_Improved_Hull_Regeneration&amp;action=edit&amp;redlink=1"/>
    <hyperlink ref="BB405" r:id="rId3145" location="Weapons" tooltip="Starship (Power and Subsystems)" display="http://sto.gamepedia.com/Starship_%28Power_and_Subsystems%29 - Weapons"/>
    <hyperlink ref="BC405" r:id="rId3146" tooltip="Ability: Xindi Weapon Platform (page does not exist)" display="http://sto.gamepedia.com/index.php?title=Ability:_Xindi_Weapon_Platform&amp;action=edit&amp;redlink=1"/>
    <hyperlink ref="BB407" r:id="rId3147" tooltip="Starship (Power and Subsystems)" display="http://sto.gamepedia.com/Starship_%28Power_and_Subsystems%29"/>
    <hyperlink ref="CC407" r:id="rId3148" tooltip="Ability: Strategic Maneuvering" display="http://sto.gamepedia.com/Ability:_Strategic_Maneuvering"/>
    <hyperlink ref="CD407" r:id="rId3149" tooltip="Ability: Shield Frequency Modulation" display="http://sto.gamepedia.com/Ability:_Shield_Frequency_Modulation"/>
    <hyperlink ref="CE407" r:id="rId3150" tooltip="Ability: Weapon System Efficiency" display="http://sto.gamepedia.com/Ability:_Weapon_System_Efficiency"/>
    <hyperlink ref="CF407" r:id="rId3151" tooltip="Ability: Attract Fire" display="http://sto.gamepedia.com/Ability:_Attract_Fire"/>
    <hyperlink ref="BY407" r:id="rId3152" tooltip="Phaser Beam Array" display="http://sto.gamepedia.com/Phaser_Beam_Array"/>
    <hyperlink ref="BZ407" r:id="rId3153" tooltip="Photon Torpedo Launcher" display="http://sto.gamepedia.com/Photon_Torpedo_Launcher"/>
    <hyperlink ref="CA407" r:id="rId3154" tooltip="Phaser Beam Array" display="http://sto.gamepedia.com/Phaser_Beam_Array"/>
    <hyperlink ref="BT407" r:id="rId3155" tooltip="Phaser Beam Array" display="http://sto.gamepedia.com/Phaser_Beam_Array"/>
    <hyperlink ref="BU407" r:id="rId3156" tooltip="Photon Torpedo Launcher" display="http://sto.gamepedia.com/Photon_Torpedo_Launcher"/>
    <hyperlink ref="BV407" r:id="rId3157" tooltip="Phaser Beam Array" display="http://sto.gamepedia.com/Phaser_Beam_Array"/>
    <hyperlink ref="BO407" r:id="rId3158" tooltip="Shield Array" display="http://sto.gamepedia.com/Shield_Array"/>
    <hyperlink ref="BP407" r:id="rId3159" tooltip="Deflector Array" display="http://sto.gamepedia.com/Deflector_Array"/>
    <hyperlink ref="BQ407" r:id="rId3160" tooltip="Impulse Engines" display="http://sto.gamepedia.com/Impulse_Engines"/>
    <hyperlink ref="BS407" r:id="rId3161" tooltip="Matter Anti-Matter Warp Core" display="http://sto.gamepedia.com/Matter_Anti-Matter_Warp_Core"/>
    <hyperlink ref="C407" r:id="rId3162"/>
    <hyperlink ref="D407" r:id="rId3163" display="http://sto.gamepedia.com/Heavy_Cruiser_Refit"/>
    <hyperlink ref="D408" r:id="rId3164"/>
    <hyperlink ref="D409" r:id="rId3165"/>
    <hyperlink ref="D410" r:id="rId3166"/>
    <hyperlink ref="D411" r:id="rId3167"/>
    <hyperlink ref="D412" r:id="rId3168" display="Fleet Phantom"/>
    <hyperlink ref="D413" r:id="rId3169"/>
    <hyperlink ref="D414" r:id="rId3170"/>
    <hyperlink ref="D415" r:id="rId3171" display="Experimental Science Vessel"/>
    <hyperlink ref="D416" r:id="rId3172"/>
    <hyperlink ref="D417" r:id="rId3173"/>
    <hyperlink ref="D418" r:id="rId3174"/>
    <hyperlink ref="D419" r:id="rId3175"/>
    <hyperlink ref="D420" r:id="rId3176" display="Fleet Faeht"/>
    <hyperlink ref="D421" r:id="rId3177"/>
    <hyperlink ref="AX408" r:id="rId3178" tooltip="Console - Universal - Structural Integrity Field (page does not exist)" display="http://sto.gamepedia.com/index.php?title=Console_-_Universal_-_Structural_Integrity_Field&amp;action=edit&amp;redlink=1"/>
    <hyperlink ref="BB408" r:id="rId3179" location="Weapons" tooltip="Starship (Power and Subsystems)" display="http://sto.gamepedia.com/Starship_%28Power_and_Subsystems%29 - Weapons"/>
    <hyperlink ref="BC408" r:id="rId3180" location="Engines" tooltip="Starship (Power and Subsystems)" display="http://sto.gamepedia.com/Starship_%28Power_and_Subsystems%29 - Engines"/>
    <hyperlink ref="CC408" r:id="rId3181" tooltip="Ability: Cloak" display="http://sto.gamepedia.com/Ability:_Cloak"/>
    <hyperlink ref="CD408" r:id="rId3182" tooltip="Ability: Active Sensor Arrays" display="http://sto.gamepedia.com/Ability:_Active_Sensor_Arrays"/>
    <hyperlink ref="CE408" r:id="rId3183" tooltip="Ability: Weapon System Efficiency" display="http://sto.gamepedia.com/Ability:_Weapon_System_Efficiency"/>
    <hyperlink ref="CF408" r:id="rId3184" tooltip="Ability: Strategic Maneuvering" display="http://sto.gamepedia.com/Ability:_Strategic_Maneuvering"/>
    <hyperlink ref="BN408" r:id="rId3185" display="//www.google.com/url?q=http%3A%2F%2Fsto.gamepedia.com%2FTrait%3A_Battle_Ready"/>
    <hyperlink ref="AX410" r:id="rId3186" tooltip="Console - Universal - Particle Conversion Matrix" display="http://sto.gamepedia.com/Console_-_Universal_-_Particle_Conversion_Matrix"/>
    <hyperlink ref="BB410" r:id="rId3187" tooltip="Starship (Power and Subsystems)" display="http://sto.gamepedia.com/Starship_%28Power_and_Subsystems%29"/>
    <hyperlink ref="CC410" r:id="rId3188" tooltip="Ability: Strategic Maneuvering" display="http://sto.gamepedia.com/Ability:_Strategic_Maneuvering"/>
    <hyperlink ref="CD410" r:id="rId3189" tooltip="Ability: Shield Frequency Modulation" display="http://sto.gamepedia.com/Ability:_Shield_Frequency_Modulation"/>
    <hyperlink ref="CE410" r:id="rId3190" tooltip="Ability: Weapon System Efficiency" display="http://sto.gamepedia.com/Ability:_Weapon_System_Efficiency"/>
    <hyperlink ref="CF410" r:id="rId3191" tooltip="Ability: Attract Fire" display="http://sto.gamepedia.com/Ability:_Attract_Fire"/>
    <hyperlink ref="AX411" r:id="rId3192" tooltip="Console - Universal - Heavy Phaser Lance (page does not exist)" display="http://sto.gamepedia.com/index.php?title=Console_-_Universal_-_Heavy_Phaser_Lance&amp;action=edit&amp;redlink=1"/>
    <hyperlink ref="BB411" r:id="rId3193" location="Weapons" tooltip="Starship (Power and Subsystems)" display="http://sto.gamepedia.com/Starship_%28Power_and_Subsystems%29 - Weapons"/>
    <hyperlink ref="BC411" r:id="rId3194" location="Engines" tooltip="Starship (Power and Subsystems)" display="http://sto.gamepedia.com/Starship_%28Power_and_Subsystems%29 - Engines"/>
    <hyperlink ref="CC411" r:id="rId3195" tooltip="Ability: Cloak" display="http://sto.gamepedia.com/Ability:_Cloak"/>
    <hyperlink ref="CD411" r:id="rId3196" tooltip="Ability: Active Sensor Arrays" display="http://sto.gamepedia.com/Ability:_Active_Sensor_Arrays"/>
    <hyperlink ref="BN411" r:id="rId3197" display="//www.google.com/url?q=http%3A%2F%2Fsto.gamepedia.com%2FTrait%3A_Reciprocity"/>
    <hyperlink ref="AX413" r:id="rId3198" tooltip="Console - Universal - Sensor Probe Swarm (page does not exist)" display="http://sto.gamepedia.com/index.php?title=Console_-_Universal_-_Sensor_Probe_Swarm&amp;action=edit&amp;redlink=1"/>
    <hyperlink ref="BB413" r:id="rId3199" location="Weapons" tooltip="Starship (Power and Subsystems)" display="http://sto.gamepedia.com/Starship_%28Power_and_Subsystems%29 - Weapons"/>
    <hyperlink ref="BC413" r:id="rId3200" location="Auxiliary" tooltip="Starship (Power and Subsystems)" display="http://sto.gamepedia.com/Starship_%28Power_and_Subsystems%29 - Auxiliary"/>
    <hyperlink ref="BN413" r:id="rId3201" display="//www.google.com/url?q=http%3A%2F%2Fsto.gamepedia.com%2FTrait%3A_Emitter_Synergy"/>
    <hyperlink ref="CC413" r:id="rId3202" tooltip="Ability: Cloak" display="http://sto.gamepedia.com/Ability:_Cloak"/>
    <hyperlink ref="CD413" r:id="rId3203" tooltip="Ability: Active Sensor Arrays" display="http://sto.gamepedia.com/Ability:_Active_Sensor_Arrays"/>
    <hyperlink ref="CE413" r:id="rId3204" tooltip="Ability: Starship Ability Package (Science Vessel) (page does not exist)" display="http://sto.gamepedia.com/index.php?title=Ability:_Starship_Ability_Package_%28Science_Vessel%29&amp;action=edit&amp;redlink=1"/>
    <hyperlink ref="AX415" r:id="rId3205" tooltip="Console - Universal - Particle Synthesizer" display="http://sto.gamepedia.com/Console_-_Universal_-_Particle_Synthesizer"/>
    <hyperlink ref="BN415" r:id="rId3206" display="//www.google.com/url?q=http%3A%2F%2Fsto.gamepedia.com%2FTrait%3A_Radiant_Nanite_Cloud"/>
    <hyperlink ref="AX416" r:id="rId3207" tooltip="Console - Universal - Heavy Disruptor Nose Cannon" display="http://sto.gamepedia.com/Console_-_Universal_-_Heavy_Disruptor_Nose_Cannon"/>
    <hyperlink ref="BB416" r:id="rId3208" location="Weapons" tooltip="Starship (Power and Subsystems)" display="http://sto.gamepedia.com/Starship_%28Power_and_Subsystems%29 - Weapons"/>
    <hyperlink ref="CC416" r:id="rId3209" tooltip="Ability: Cloak" display="http://sto.gamepedia.com/Ability:_Cloak"/>
    <hyperlink ref="AX417" r:id="rId3210" tooltip="Console - Universal - Weapon System Siphon (page does not exist)" display="http://sto.gamepedia.com/index.php?title=Console_-_Universal_-_Weapon_System_Siphon&amp;action=edit&amp;redlink=1"/>
    <hyperlink ref="BB417" r:id="rId3211" location="Weapons" tooltip="Starship (Power and Subsystems)" display="http://sto.gamepedia.com/Starship_%28Power_and_Subsystems%29 - Weapons"/>
    <hyperlink ref="BC417" r:id="rId3212" location="Engines" tooltip="Starship (Power and Subsystems)" display="http://sto.gamepedia.com/Starship_%28Power_and_Subsystems%29 - Engines"/>
    <hyperlink ref="AX419" r:id="rId3213" tooltip="Console - Universal - Heavy Phaser Lance (page does not exist)" display="http://sto.gamepedia.com/index.php?title=Console_-_Universal_-_Heavy_Phaser_Lance&amp;action=edit&amp;redlink=1"/>
    <hyperlink ref="BB419" r:id="rId3214" location="Weapons" tooltip="Starship (Power and Subsystems)" display="http://sto.gamepedia.com/Starship_%28Power_and_Subsystems%29 - Weapons"/>
    <hyperlink ref="BC419" r:id="rId3215" location="Engines" tooltip="Starship (Power and Subsystems)" display="http://sto.gamepedia.com/Starship_%28Power_and_Subsystems%29 - Engines"/>
    <hyperlink ref="BN419" r:id="rId3216" display="//www.google.com/url?q=http%3A%2F%2Fsto.gamepedia.com%2FTrait%3A_Tactical_Retreat"/>
    <hyperlink ref="AX421" r:id="rId3217" tooltip="Console - Universal - Destabilized Singularity Projector (page does not exist)" display="http://sto.gamepedia.com/index.php?title=Console_-_Universal_-_Destabilized_Singularity_Projector&amp;action=edit&amp;redlink=1"/>
    <hyperlink ref="BB421" r:id="rId3218" location="Weapons" tooltip="Starship (Power and Subsystems)" display="http://sto.gamepedia.com/Starship_%28Power_and_Subsystems%29 - Weapons"/>
    <hyperlink ref="BC421" r:id="rId3219" location="Engines" tooltip="Starship (Power and Subsystems)" display="http://sto.gamepedia.com/Starship_%28Power_and_Subsystems%29 - Engines"/>
    <hyperlink ref="AU44:AV44" r:id="rId3220" tooltip="Science Consoles" display="http://sto.gamepedia.com/Science_Consoles"/>
    <hyperlink ref="BB44" r:id="rId3221" tooltip="Starship (Power and Subsystems)" display="http://sto.gamepedia.com/Starship_%28Power_and_Subsystems%29"/>
    <hyperlink ref="AX44" r:id="rId3222" tooltip="Console - Universal - Advanced Transwarp Drive Coil" display="http://sto.gamepedia.com/Console_-_Universal_-_Advanced_Transwarp_Drive_Coil"/>
    <hyperlink ref="BO44" r:id="rId3223" tooltip="Shield Array" display="http://sto.gamepedia.com/Shield_Array"/>
    <hyperlink ref="BP44" r:id="rId3224" tooltip="Deflector Array" display="http://sto.gamepedia.com/Deflector_Array"/>
    <hyperlink ref="BQ44" r:id="rId3225" tooltip="Impulse Engines" display="http://sto.gamepedia.com/Impulse_Engines"/>
    <hyperlink ref="BW44" r:id="rId3226" tooltip="Phaser Beam Array" display="http://sto.gamepedia.com/Phaser_Beam_Array"/>
    <hyperlink ref="BT44" r:id="rId3227" tooltip="Photon Torpedo Launcher" display="http://sto.gamepedia.com/Photon_Torpedo_Launcher"/>
    <hyperlink ref="BU44" r:id="rId3228" tooltip="Phaser Beam Array" display="http://sto.gamepedia.com/Phaser_Beam_Array"/>
    <hyperlink ref="BV44" r:id="rId3229" tooltip="Photon Torpedo Launcher" display="http://sto.gamepedia.com/Photon_Torpedo_Launcher"/>
    <hyperlink ref="BY44" r:id="rId3230" tooltip="Phaser Beam Array" display="http://sto.gamepedia.com/Phaser_Beam_Array"/>
    <hyperlink ref="BZ44" r:id="rId3231" tooltip="Photon Torpedo Launcher" display="http://sto.gamepedia.com/Photon_Torpedo_Launcher"/>
    <hyperlink ref="CA44" r:id="rId3232" tooltip="Phaser Beam Array" display="http://sto.gamepedia.com/Phaser_Beam_Array"/>
    <hyperlink ref="CB44" r:id="rId3233" tooltip="Photon Torpedo Launcher" display="http://sto.gamepedia.com/Photon_Torpedo_Launcher"/>
    <hyperlink ref="D44" r:id="rId3234" tooltip="Advanced Heavy Cruiser Retrofit" display="http://sto.gamepedia.com/Advanced_Heavy_Cruiser_Retrofit"/>
    <hyperlink ref="AT44" r:id="rId3235" display="http://sto.gamepedia.com/Tactical_Consoles"/>
    <hyperlink ref="AU44" r:id="rId3236" display="http://sto.gamepedia.com/Engineering_Consoles"/>
    <hyperlink ref="C44" r:id="rId3237"/>
    <hyperlink ref="AU51:AV51" r:id="rId3238" tooltip="Science Consoles" display="http://sto.gamepedia.com/Science_Consoles"/>
    <hyperlink ref="BB51" r:id="rId3239" location="Weapons" tooltip="Starship (Power and Subsystems)" display="http://sto.gamepedia.com/Starship_%28Power_and_Subsystems%29 - Weapons"/>
    <hyperlink ref="BC51" r:id="rId3240" location="Auxiliary" tooltip="Starship (Power and Subsystems)" display="http://sto.gamepedia.com/Starship_%28Power_and_Subsystems%29 - Auxiliary"/>
    <hyperlink ref="AX51" r:id="rId3241" tooltip="Console – Universal – Manheim Device" display="http://sto.gamepedia.com/Console_%E2%80%93_Universal_%E2%80%93_Manheim_Device"/>
    <hyperlink ref="BO51" r:id="rId3242" tooltip="Shield Array" display="http://sto.gamepedia.com/Shield_Array"/>
    <hyperlink ref="BP51" r:id="rId3243" tooltip="Deflector Array" display="http://sto.gamepedia.com/Deflector_Array"/>
    <hyperlink ref="BQ51" r:id="rId3244" tooltip="Impulse Engines" display="http://sto.gamepedia.com/Impulse_Engines"/>
    <hyperlink ref="BW51" r:id="rId3245" tooltip="Antiproton Beam Array" display="http://sto.gamepedia.com/Antiproton_Beam_Array"/>
    <hyperlink ref="BT51" r:id="rId3246" tooltip="Chroniton Torpedo Launcher" display="http://sto.gamepedia.com/Chroniton_Torpedo_Launcher"/>
    <hyperlink ref="BU51" r:id="rId3247" tooltip="Dual Antiproton Beam Bank" display="http://sto.gamepedia.com/Dual_Antiproton_Beam_Bank"/>
    <hyperlink ref="BV51" r:id="rId3248" tooltip="Antiproton Dual Cannons" display="http://sto.gamepedia.com/Antiproton_Dual_Cannons"/>
    <hyperlink ref="BY51" r:id="rId3249" tooltip="Antiproton Beam Array" display="http://sto.gamepedia.com/Antiproton_Beam_Array"/>
    <hyperlink ref="BZ51" r:id="rId3250" tooltip="Chroniton Torpedo Launcher" display="http://sto.gamepedia.com/Chroniton_Torpedo_Launcher"/>
    <hyperlink ref="CA51" r:id="rId3251" tooltip="Antiproton Beam Array" display="http://sto.gamepedia.com/Antiproton_Beam_Array"/>
    <hyperlink ref="D51" r:id="rId3252" tooltip="Mobius Temporal Destroyer" display="http://sto.gamepedia.com/Mobius_Temporal_Destroyer"/>
    <hyperlink ref="AT51" r:id="rId3253" display="http://sto.gamepedia.com/Tactical_Consoles"/>
    <hyperlink ref="AU51" r:id="rId3254" display="http://sto.gamepedia.com/Engineering_Consoles"/>
    <hyperlink ref="C51" r:id="rId3255"/>
    <hyperlink ref="AU59:AV59" r:id="rId3256" tooltip="Science Consoles" display="http://sto.gamepedia.com/Science_Consoles"/>
    <hyperlink ref="BB59" r:id="rId3257" location="Auxiliary" tooltip="Starship (Power and Subsystems)" display="http://sto.gamepedia.com/Starship_%28Power_and_Subsystems%29 - Auxiliary"/>
    <hyperlink ref="BO59" r:id="rId3258" tooltip="Shield Array" display="http://sto.gamepedia.com/Shield_Array"/>
    <hyperlink ref="BP59" r:id="rId3259" tooltip="Deflector Array" display="http://sto.gamepedia.com/Deflector_Array"/>
    <hyperlink ref="BQ59" r:id="rId3260" tooltip="Impulse Engines" display="http://sto.gamepedia.com/Impulse_Engines"/>
    <hyperlink ref="BV59" r:id="rId3261" tooltip="Plasma Beam Array" display="http://sto.gamepedia.com/Plasma_Beam_Array"/>
    <hyperlink ref="BT59" r:id="rId3262" tooltip="Plasma Beam Array" display="http://sto.gamepedia.com/Plasma_Beam_Array"/>
    <hyperlink ref="BU59" r:id="rId3263" tooltip="Photon Torpedo Launcher" display="http://sto.gamepedia.com/Photon_Torpedo_Launcher"/>
    <hyperlink ref="BY59" r:id="rId3264" tooltip="Plasma Beam Array" display="http://sto.gamepedia.com/Plasma_Beam_Array"/>
    <hyperlink ref="BZ59" r:id="rId3265" tooltip="Photon Torpedo Launcher" display="http://sto.gamepedia.com/Photon_Torpedo_Launcher"/>
    <hyperlink ref="CA59" r:id="rId3266" tooltip="Plasma Beam Array" display="http://sto.gamepedia.com/Plasma_Beam_Array"/>
    <hyperlink ref="AU61:AV61" r:id="rId3267" tooltip="Science Consoles" display="http://sto.gamepedia.com/Science_Consoles"/>
    <hyperlink ref="BB61" r:id="rId3268" location="Auxiliary" tooltip="Starship (Power and Subsystems)" display="http://sto.gamepedia.com/Starship_%28Power_and_Subsystems%29 - Auxiliary"/>
    <hyperlink ref="AX61" r:id="rId3269" tooltip="Console - Universal - Tipler Cylinder" display="http://sto.gamepedia.com/Console_-_Universal_-_Tipler_Cylinder"/>
    <hyperlink ref="BO61" r:id="rId3270" tooltip="Shield Array" display="http://sto.gamepedia.com/Shield_Array"/>
    <hyperlink ref="BP61" r:id="rId3271" tooltip="Deflector Array" display="http://sto.gamepedia.com/Deflector_Array"/>
    <hyperlink ref="BQ61" r:id="rId3272" tooltip="Impulse Engines" display="http://sto.gamepedia.com/Impulse_Engines"/>
    <hyperlink ref="BV61" r:id="rId3273" tooltip="Antiproton Beam Array" display="http://sto.gamepedia.com/Antiproton_Beam_Array"/>
    <hyperlink ref="BT61" r:id="rId3274" tooltip="Chroniton Torpedo Launcher" display="http://sto.gamepedia.com/Chroniton_Torpedo_Launcher"/>
    <hyperlink ref="BU61" r:id="rId3275" tooltip="Antiproton Beam Array" display="http://sto.gamepedia.com/Antiproton_Beam_Array"/>
    <hyperlink ref="BY61" r:id="rId3276" tooltip="Antiproton Beam Array" display="http://sto.gamepedia.com/Antiproton_Beam_Array"/>
    <hyperlink ref="BZ61" r:id="rId3277" tooltip="Chroniton Torpedo Launcher" display="http://sto.gamepedia.com/Chroniton_Torpedo_Launcher"/>
    <hyperlink ref="CA61" r:id="rId3278" tooltip="Antiproton Beam Array" display="http://sto.gamepedia.com/Antiproton_Beam_Array"/>
    <hyperlink ref="AU57:AV57" r:id="rId3279" tooltip="Science Consoles" display="http://sto.gamepedia.com/Science_Consoles"/>
    <hyperlink ref="BB57" r:id="rId3280" location="Auxiliary" tooltip="Starship (Power and Subsystems)" display="http://sto.gamepedia.com/Starship_%28Power_and_Subsystems%29 - Auxiliary"/>
    <hyperlink ref="AX57" r:id="rId3281" tooltip="Console - Universal - Tachyon Detection Grid (page does not exist)" display="http://sto.gamepedia.com/index.php?title=Console_-_Universal_-_Tachyon_Detection_Grid&amp;action=edit&amp;redlink=1"/>
    <hyperlink ref="BO57" r:id="rId3282" tooltip="Shield Array" display="http://sto.gamepedia.com/Shield_Array"/>
    <hyperlink ref="BP57" r:id="rId3283" tooltip="Deflector Array" display="http://sto.gamepedia.com/Deflector_Array"/>
    <hyperlink ref="BQ57" r:id="rId3284" tooltip="Impulse Engines" display="http://sto.gamepedia.com/Impulse_Engines"/>
    <hyperlink ref="BV57" r:id="rId3285" tooltip="Phaser Beam Array" display="http://sto.gamepedia.com/Phaser_Beam_Array"/>
    <hyperlink ref="BT57" r:id="rId3286" tooltip="Photon Torpedo Launcher" display="http://sto.gamepedia.com/Photon_Torpedo_Launcher"/>
    <hyperlink ref="BU57" r:id="rId3287" tooltip="Phaser Beam Array" display="http://sto.gamepedia.com/Phaser_Beam_Array"/>
    <hyperlink ref="BY57" r:id="rId3288" tooltip="Phaser Beam Array" display="http://sto.gamepedia.com/Phaser_Beam_Array"/>
    <hyperlink ref="BZ57" r:id="rId3289" tooltip="Phaser Beam Array" display="http://sto.gamepedia.com/Phaser_Beam_Array"/>
    <hyperlink ref="CA57" r:id="rId3290" tooltip="Photon Torpedo Launcher" display="http://sto.gamepedia.com/Photon_Torpedo_Launcher"/>
    <hyperlink ref="AU93:AV93" r:id="rId3291" tooltip="Science Consoles" display="http://sto.gamepedia.com/Science_Consoles"/>
    <hyperlink ref="BB93" r:id="rId3292" location="Auxiliary" tooltip="Starship (Power and Subsystems)" display="http://sto.gamepedia.com/Starship_%28Power_and_Subsystems%29 - Auxiliary"/>
    <hyperlink ref="AX93" r:id="rId3293" tooltip="Console - Universal - Ablative Generator" display="http://sto.gamepedia.com/Console_-_Universal_-_Ablative_Generator"/>
    <hyperlink ref="BO93" r:id="rId3294" tooltip="Shield Array" display="http://sto.gamepedia.com/Shield_Array"/>
    <hyperlink ref="BP93" r:id="rId3295" tooltip="Deflector Array" display="http://sto.gamepedia.com/Deflector_Array"/>
    <hyperlink ref="BQ93" r:id="rId3296" tooltip="Impulse Engines" display="http://sto.gamepedia.com/Impulse_Engines"/>
    <hyperlink ref="BV93" r:id="rId3297" tooltip="Phaser Beam Array" display="http://sto.gamepedia.com/Phaser_Beam_Array"/>
    <hyperlink ref="BT93" r:id="rId3298" tooltip="Photon Torpedo Launcher" display="http://sto.gamepedia.com/Photon_Torpedo_Launcher"/>
    <hyperlink ref="BU93" r:id="rId3299" tooltip="Phaser Beam Array" display="http://sto.gamepedia.com/Phaser_Beam_Array"/>
    <hyperlink ref="BY93" r:id="rId3300" tooltip="Phaser Beam Array" display="http://sto.gamepedia.com/Phaser_Beam_Array"/>
    <hyperlink ref="BZ93" r:id="rId3301" tooltip="Phaser Beam Array" display="http://sto.gamepedia.com/Phaser_Beam_Array"/>
    <hyperlink ref="CA93" r:id="rId3302" tooltip="Photon Torpedo Launcher" display="http://sto.gamepedia.com/Photon_Torpedo_Launcher"/>
    <hyperlink ref="AU101:AV101" r:id="rId3303" tooltip="Science Consoles" display="http://sto.gamepedia.com/Science_Consoles"/>
    <hyperlink ref="BB101" r:id="rId3304" location="Weapons" tooltip="Starship (Power and Subsystems)" display="http://sto.gamepedia.com/Starship_%28Power_and_Subsystems%29 - Weapons"/>
    <hyperlink ref="BC101" r:id="rId3305" location="Auxiliary" tooltip="Starship (Power and Subsystems)" display="http://sto.gamepedia.com/Starship_%28Power_and_Subsystems%29 - Auxiliary"/>
    <hyperlink ref="AX101" r:id="rId3306" tooltip="Console - Universal - Quantum Field Focus Controller" display="http://sto.gamepedia.com/Console_-_Universal_-_Quantum_Field_Focus_Controller"/>
    <hyperlink ref="BH101" r:id="rId3307" tooltip="Hangar - Danube Runabouts" display="http://sto.gamepedia.com/Hangar_-_Danube_Runabouts"/>
    <hyperlink ref="BO101" r:id="rId3308" tooltip="Shield Array" display="http://sto.gamepedia.com/Shield_Array"/>
    <hyperlink ref="BP101" r:id="rId3309" tooltip="Deflector Array" display="http://sto.gamepedia.com/Deflector_Array"/>
    <hyperlink ref="BQ101" r:id="rId3310" tooltip="Impulse Engines" display="http://sto.gamepedia.com/Impulse_Engines"/>
    <hyperlink ref="BV101" r:id="rId3311" tooltip="Aux Phaser Dual Heavy Cannons (page does not exist)" display="http://sto.gamepedia.com/index.php?title=Aux_Phaser_Dual_Heavy_Cannons&amp;action=edit&amp;redlink=1"/>
    <hyperlink ref="BT101" r:id="rId3312" tooltip="Phaser Beam Array" display="http://sto.gamepedia.com/Phaser_Beam_Array"/>
    <hyperlink ref="BU101" r:id="rId3313" tooltip="Photon Torpedo Launcher" display="http://sto.gamepedia.com/Photon_Torpedo_Launcher"/>
    <hyperlink ref="BY101" r:id="rId3314" tooltip="Phaser Beam Array" display="http://sto.gamepedia.com/Phaser_Beam_Array"/>
    <hyperlink ref="BZ101" r:id="rId3315" tooltip="Photon Torpedo Launcher" display="http://sto.gamepedia.com/Photon_Torpedo_Launcher"/>
    <hyperlink ref="CA101" r:id="rId3316" tooltip="Phaser Beam Array" display="http://sto.gamepedia.com/Phaser_Beam_Array"/>
    <hyperlink ref="AU97:AV97" r:id="rId3317" tooltip="Science Consoles" display="http://sto.gamepedia.com/Science_Consoles"/>
    <hyperlink ref="BB97" r:id="rId3318" location="Shields" tooltip="Starship (Power and Subsystems)" display="http://sto.gamepedia.com/Starship_%28Power_and_Subsystems%29 - Shields"/>
    <hyperlink ref="BC97" r:id="rId3319" location="Auxiliary" tooltip="Starship (Power and Subsystems)" display="http://sto.gamepedia.com/Starship_%28Power_and_Subsystems%29 - Auxiliary"/>
    <hyperlink ref="AX97" r:id="rId3320" tooltip="Console - Universal - Multidimensional Wave-Function Analysis Module" display="http://sto.gamepedia.com/Console_-_Universal_-_Multidimensional_Wave-Function_Analysis_Module"/>
    <hyperlink ref="BH97" r:id="rId3321" tooltip="Hangar - Danube Runabouts" display="http://sto.gamepedia.com/Hangar_-_Danube_Runabouts"/>
    <hyperlink ref="BO97" r:id="rId3322" tooltip="Shield Array" display="http://sto.gamepedia.com/Shield_Array"/>
    <hyperlink ref="BP97" r:id="rId3323" tooltip="Deflector Array" display="http://sto.gamepedia.com/Deflector_Array"/>
    <hyperlink ref="BQ97" r:id="rId3324" tooltip="Impulse Engines" display="http://sto.gamepedia.com/Impulse_Engines"/>
    <hyperlink ref="BV97" r:id="rId3325" tooltip="Aux Phaser Dual Heavy Cannons (page does not exist)" display="http://sto.gamepedia.com/index.php?title=Aux_Phaser_Dual_Heavy_Cannons&amp;action=edit&amp;redlink=1"/>
    <hyperlink ref="BT97" r:id="rId3326" tooltip="Phaser Beam Array" display="http://sto.gamepedia.com/Phaser_Beam_Array"/>
    <hyperlink ref="BU97" r:id="rId3327" tooltip="Photon Torpedo Launcher" display="http://sto.gamepedia.com/Photon_Torpedo_Launcher"/>
    <hyperlink ref="BY97" r:id="rId3328" tooltip="Phaser Beam Array" display="http://sto.gamepedia.com/Phaser_Beam_Array"/>
    <hyperlink ref="BZ97" r:id="rId3329" tooltip="Photon Torpedo Launcher" display="http://sto.gamepedia.com/Photon_Torpedo_Launcher"/>
    <hyperlink ref="CA97" r:id="rId3330" tooltip="Phaser Beam Array" display="http://sto.gamepedia.com/Phaser_Beam_Array"/>
    <hyperlink ref="AU99:AV99" r:id="rId3331" tooltip="Science Consoles" display="http://sto.gamepedia.com/Science_Consoles"/>
    <hyperlink ref="BB99" r:id="rId3332" location="Auxiliary" tooltip="Starship (Power and Subsystems)" display="http://sto.gamepedia.com/Starship_%28Power_and_Subsystems%29 - Auxiliary"/>
    <hyperlink ref="AX99" r:id="rId3333" tooltip="Console - Universal - Sympathetic Fermion Transceiver" display="http://sto.gamepedia.com/Console_-_Universal_-_Sympathetic_Fermion_Transceiver"/>
    <hyperlink ref="BH99" r:id="rId3334" tooltip="Hangar - Danube Runabouts" display="http://sto.gamepedia.com/Hangar_-_Danube_Runabouts"/>
    <hyperlink ref="BO99" r:id="rId3335" tooltip="Shield Array" display="http://sto.gamepedia.com/Shield_Array"/>
    <hyperlink ref="BP99" r:id="rId3336" tooltip="Deflector Array" display="http://sto.gamepedia.com/Deflector_Array"/>
    <hyperlink ref="BQ99" r:id="rId3337" tooltip="Impulse Engines" display="http://sto.gamepedia.com/Impulse_Engines"/>
    <hyperlink ref="BV99" r:id="rId3338" tooltip="Aux Phaser Dual Heavy Cannons (page does not exist)" display="http://sto.gamepedia.com/index.php?title=Aux_Phaser_Dual_Heavy_Cannons&amp;action=edit&amp;redlink=1"/>
    <hyperlink ref="BT99" r:id="rId3339" tooltip="Phaser Beam Array" display="http://sto.gamepedia.com/Phaser_Beam_Array"/>
    <hyperlink ref="BU99" r:id="rId3340" tooltip="Photon Torpedo Launcher" display="http://sto.gamepedia.com/Photon_Torpedo_Launcher"/>
    <hyperlink ref="BY99" r:id="rId3341" tooltip="Phaser Beam Array" display="http://sto.gamepedia.com/Phaser_Beam_Array"/>
    <hyperlink ref="BZ99" r:id="rId3342" tooltip="Photon Torpedo Launcher" display="http://sto.gamepedia.com/Photon_Torpedo_Launcher"/>
    <hyperlink ref="CA99" r:id="rId3343" tooltip="Phaser Beam Array" display="http://sto.gamepedia.com/Phaser_Beam_Array"/>
    <hyperlink ref="AU77:AV77" r:id="rId3344" tooltip="Science Consoles" display="http://sto.gamepedia.com/Science_Consoles"/>
    <hyperlink ref="BB77" r:id="rId3345" location="Weapons" tooltip="Starship (Power and Subsystems)" display="http://sto.gamepedia.com/Starship_%28Power_and_Subsystems%29 - Weapons"/>
    <hyperlink ref="AX77" r:id="rId3346" tooltip="Console - Universal - Cloaking Device" display="http://sto.gamepedia.com/Console_-_Universal_-_Cloaking_Device"/>
    <hyperlink ref="BO77" r:id="rId3347" tooltip="Shield Array" display="http://sto.gamepedia.com/Shield_Array"/>
    <hyperlink ref="BP77" r:id="rId3348" tooltip="Deflector Array" display="http://sto.gamepedia.com/Deflector_Array"/>
    <hyperlink ref="BQ77" r:id="rId3349" tooltip="Impulse Engines" display="http://sto.gamepedia.com/Impulse_Engines"/>
    <hyperlink ref="BW77" r:id="rId3350" tooltip="Phaser Beam Array" display="http://sto.gamepedia.com/Phaser_Beam_Array"/>
    <hyperlink ref="BT77" r:id="rId3351" tooltip="Photon Torpedo Launcher" display="http://sto.gamepedia.com/Photon_Torpedo_Launcher"/>
    <hyperlink ref="BU77" r:id="rId3352" tooltip="Phaser Dual Cannons" display="http://sto.gamepedia.com/Phaser_Dual_Cannons"/>
    <hyperlink ref="BV77" r:id="rId3353" tooltip="Phaser Dual Cannons" display="http://sto.gamepedia.com/Phaser_Dual_Cannons"/>
    <hyperlink ref="BY77" r:id="rId3354" tooltip="Phaser Beam Array" display="http://sto.gamepedia.com/Phaser_Beam_Array"/>
    <hyperlink ref="BZ77" r:id="rId3355" tooltip="Photon Torpedo Launcher" display="http://sto.gamepedia.com/Photon_Torpedo_Launcher"/>
    <hyperlink ref="CA77" r:id="rId3356" tooltip="Photon Torpedo Launcher" display="http://sto.gamepedia.com/Photon_Torpedo_Launcher"/>
    <hyperlink ref="AU79:AV79" r:id="rId3357" tooltip="Science Consoles" display="http://sto.gamepedia.com/Science_Consoles"/>
    <hyperlink ref="BB79" r:id="rId3358" location="Weapons" tooltip="Starship (Power and Subsystems)" display="http://sto.gamepedia.com/Starship_%28Power_and_Subsystems%29 - Weapons"/>
    <hyperlink ref="AX79" r:id="rId3359" tooltip="Console - Universal - Multi-Vector Assault Module" display="http://sto.gamepedia.com/Console_-_Universal_-_Multi-Vector_Assault_Module"/>
    <hyperlink ref="BO79" r:id="rId3360" tooltip="Shield Array" display="http://sto.gamepedia.com/Shield_Array"/>
    <hyperlink ref="BP79" r:id="rId3361" tooltip="Deflector Array" display="http://sto.gamepedia.com/Deflector_Array"/>
    <hyperlink ref="BQ79" r:id="rId3362" tooltip="Impulse Engines" display="http://sto.gamepedia.com/Impulse_Engines"/>
    <hyperlink ref="BW79" r:id="rId3363" tooltip="Phaser Beam Array" display="http://sto.gamepedia.com/Phaser_Beam_Array"/>
    <hyperlink ref="BT79" r:id="rId3364" tooltip="Photon Torpedo Launcher" display="http://sto.gamepedia.com/Photon_Torpedo_Launcher"/>
    <hyperlink ref="BU79" r:id="rId3365" tooltip="Phaser Dual Cannons" display="http://sto.gamepedia.com/Phaser_Dual_Cannons"/>
    <hyperlink ref="BV79" r:id="rId3366" tooltip="Phaser Dual Cannons" display="http://sto.gamepedia.com/Phaser_Dual_Cannons"/>
    <hyperlink ref="BY79" r:id="rId3367" tooltip="Phaser Beam Array" display="http://sto.gamepedia.com/Phaser_Beam_Array"/>
    <hyperlink ref="BZ79" r:id="rId3368" tooltip="Photon Torpedo Launcher" display="http://sto.gamepedia.com/Photon_Torpedo_Launcher"/>
    <hyperlink ref="CA79" r:id="rId3369" tooltip="Photon Torpedo Launcher" display="http://sto.gamepedia.com/Photon_Torpedo_Launcher"/>
    <hyperlink ref="AU87:AV87" r:id="rId3370" tooltip="Science Consoles" display="http://sto.gamepedia.com/Science_Consoles"/>
    <hyperlink ref="BB87" r:id="rId3371" location="Weapons" tooltip="Starship (Power and Subsystems)" display="http://sto.gamepedia.com/Starship_%28Power_and_Subsystems%29 - Weapons"/>
    <hyperlink ref="AX87" r:id="rId3372" tooltip="Console - Universal - Phaser Dispersal Array" display="http://sto.gamepedia.com/Console_-_Universal_-_Phaser_Dispersal_Array"/>
    <hyperlink ref="BO87" r:id="rId3373" tooltip="Shield Array" display="http://sto.gamepedia.com/Shield_Array"/>
    <hyperlink ref="BP87" r:id="rId3374" tooltip="Deflector Array" display="http://sto.gamepedia.com/Deflector_Array"/>
    <hyperlink ref="BQ87" r:id="rId3375" tooltip="Impulse Engines" display="http://sto.gamepedia.com/Impulse_Engines"/>
    <hyperlink ref="BT87" r:id="rId3376" tooltip="Kumari Phaser Wing Cannons" display="http://sto.gamepedia.com/Kumari_Phaser_Wing_Cannons"/>
    <hyperlink ref="BU87" r:id="rId3377" tooltip="Andorian Phaser Dual Heavy Cannons (page does not exist)" display="http://sto.gamepedia.com/index.php?title=Andorian_Phaser_Dual_Heavy_Cannons&amp;action=edit&amp;redlink=1"/>
    <hyperlink ref="BV87" r:id="rId3378" tooltip="Quantum Torpedo Launcher" display="http://sto.gamepedia.com/Quantum_Torpedo_Launcher"/>
    <hyperlink ref="BW87" r:id="rId3379" tooltip="Andorian Dual Phaser Beam Bank (page does not exist)" display="http://sto.gamepedia.com/index.php?title=Andorian_Dual_Phaser_Beam_Bank&amp;action=edit&amp;redlink=1"/>
    <hyperlink ref="BX87" r:id="rId3380" tooltip="Andorian Phaser Dual Cannons (page does not exist)" display="http://sto.gamepedia.com/index.php?title=Andorian_Phaser_Dual_Cannons&amp;action=edit&amp;redlink=1"/>
    <hyperlink ref="BY87" r:id="rId3381" tooltip="Andorian Phaser Turret (page does not exist)" display="http://sto.gamepedia.com/index.php?title=Andorian_Phaser_Turret&amp;action=edit&amp;redlink=1"/>
    <hyperlink ref="BZ87" r:id="rId3382" tooltip="Quantum Torpedo Launcher" display="http://sto.gamepedia.com/Quantum_Torpedo_Launcher"/>
    <hyperlink ref="AU81:AV81" r:id="rId3383" tooltip="Science Consoles" display="http://sto.gamepedia.com/Science_Consoles"/>
    <hyperlink ref="BB81" r:id="rId3384" location="Weapons" tooltip="Starship (Power and Subsystems)" display="http://sto.gamepedia.com/Starship_%28Power_and_Subsystems%29 - Weapons"/>
    <hyperlink ref="AX81" r:id="rId3385" tooltip="Console - Universal - Torpedo Point Defense System" display="http://sto.gamepedia.com/Console_-_Universal_-_Torpedo_Point_Defense_System"/>
    <hyperlink ref="BH81" r:id="rId3386" tooltip="Hangar - Peregrine Fighters" display="http://sto.gamepedia.com/Hangar_-_Peregrine_Fighters"/>
    <hyperlink ref="BO81" r:id="rId3387" tooltip="Shield Array" display="http://sto.gamepedia.com/Shield_Array"/>
    <hyperlink ref="BP81" r:id="rId3388" tooltip="Deflector Array" display="http://sto.gamepedia.com/Deflector_Array"/>
    <hyperlink ref="BQ81" r:id="rId3389" tooltip="Impulse Engines" display="http://sto.gamepedia.com/Impulse_Engines"/>
    <hyperlink ref="BX81" r:id="rId3390" tooltip="Phaser Beam Array" display="http://sto.gamepedia.com/Phaser_Beam_Array"/>
    <hyperlink ref="BU81" r:id="rId3391" tooltip="Photon Torpedo Launcher" display="http://sto.gamepedia.com/Photon_Torpedo_Launcher"/>
    <hyperlink ref="BV81" r:id="rId3392" tooltip="Phaser Dual Cannons" display="http://sto.gamepedia.com/Phaser_Dual_Cannons"/>
    <hyperlink ref="BW81" r:id="rId3393" tooltip="Phaser Dual Cannons" display="http://sto.gamepedia.com/Phaser_Dual_Cannons"/>
    <hyperlink ref="BY81" r:id="rId3394" tooltip="Phaser Beam Array" display="http://sto.gamepedia.com/Phaser_Beam_Array"/>
    <hyperlink ref="BZ81" r:id="rId3395" tooltip="Photon Torpedo Launcher" display="http://sto.gamepedia.com/Photon_Torpedo_Launcher"/>
    <hyperlink ref="CA81" r:id="rId3396" tooltip="Photon Torpedo Launcher" display="http://sto.gamepedia.com/Photon_Torpedo_Launcher"/>
    <hyperlink ref="AU91:AV91" r:id="rId3397" tooltip="Science Consoles" display="http://sto.gamepedia.com/Science_Consoles"/>
    <hyperlink ref="BB91" r:id="rId3398" location="Weapons" tooltip="Starship (Power and Subsystems)" display="http://sto.gamepedia.com/Starship_%28Power_and_Subsystems%29 - Weapons"/>
    <hyperlink ref="AX91" r:id="rId3399" tooltip="Console - Universal - Tachyon Induction Relay" display="http://sto.gamepedia.com/Console_-_Universal_-_Tachyon_Induction_Relay"/>
    <hyperlink ref="BO91" r:id="rId3400" tooltip="Shield Array" display="http://sto.gamepedia.com/Shield_Array"/>
    <hyperlink ref="BP91" r:id="rId3401" tooltip="Deflector Array" display="http://sto.gamepedia.com/Deflector_Array"/>
    <hyperlink ref="BQ91" r:id="rId3402" tooltip="Impulse Engines" display="http://sto.gamepedia.com/Impulse_Engines"/>
    <hyperlink ref="BT91" r:id="rId3403" tooltip="Kumari Phaser Wing Cannons" display="http://sto.gamepedia.com/Kumari_Phaser_Wing_Cannons"/>
    <hyperlink ref="BU91" r:id="rId3404" tooltip="Andorian Phaser Dual Heavy Cannons (page does not exist)" display="http://sto.gamepedia.com/index.php?title=Andorian_Phaser_Dual_Heavy_Cannons&amp;action=edit&amp;redlink=1"/>
    <hyperlink ref="BV91" r:id="rId3405" tooltip="Quantum Torpedo Launcher" display="http://sto.gamepedia.com/Quantum_Torpedo_Launcher"/>
    <hyperlink ref="BW91" r:id="rId3406" tooltip="Andorian Dual Phaser Beam Bank (page does not exist)" display="http://sto.gamepedia.com/index.php?title=Andorian_Dual_Phaser_Beam_Bank&amp;action=edit&amp;redlink=1"/>
    <hyperlink ref="BX91" r:id="rId3407" tooltip="Andorian Phaser Dual Cannons (page does not exist)" display="http://sto.gamepedia.com/index.php?title=Andorian_Phaser_Dual_Cannons&amp;action=edit&amp;redlink=1"/>
    <hyperlink ref="BY91" r:id="rId3408" tooltip="Andorian Phaser Turret (page does not exist)" display="http://sto.gamepedia.com/index.php?title=Andorian_Phaser_Turret&amp;action=edit&amp;redlink=1"/>
    <hyperlink ref="BZ91" r:id="rId3409" tooltip="Quantum Torpedo Launcher" display="http://sto.gamepedia.com/Quantum_Torpedo_Launcher"/>
    <hyperlink ref="AU89:AV89" r:id="rId3410" tooltip="Science Consoles" display="http://sto.gamepedia.com/Science_Consoles"/>
    <hyperlink ref="BB89" r:id="rId3411" location="Weapons" tooltip="Starship (Power and Subsystems)" display="http://sto.gamepedia.com/Starship_%28Power_and_Subsystems%29 - Weapons"/>
    <hyperlink ref="AX89" r:id="rId3412" tooltip="Console - Universal - Wing Cannon Platforms" display="http://sto.gamepedia.com/Console_-_Universal_-_Wing_Cannon_Platforms"/>
    <hyperlink ref="BO89" r:id="rId3413" tooltip="Shield Array" display="http://sto.gamepedia.com/Shield_Array"/>
    <hyperlink ref="BP89" r:id="rId3414" tooltip="Deflector Array" display="http://sto.gamepedia.com/Deflector_Array"/>
    <hyperlink ref="BQ89" r:id="rId3415" tooltip="Impulse Engines" display="http://sto.gamepedia.com/Impulse_Engines"/>
    <hyperlink ref="BT89" r:id="rId3416" tooltip="Kumari Phaser Wing Cannons" display="http://sto.gamepedia.com/Kumari_Phaser_Wing_Cannons"/>
    <hyperlink ref="BU89" r:id="rId3417" tooltip="Andorian Phaser Dual Heavy Cannons (page does not exist)" display="http://sto.gamepedia.com/index.php?title=Andorian_Phaser_Dual_Heavy_Cannons&amp;action=edit&amp;redlink=1"/>
    <hyperlink ref="BV89" r:id="rId3418" tooltip="Quantum Torpedo Launcher" display="http://sto.gamepedia.com/Quantum_Torpedo_Launcher"/>
    <hyperlink ref="BW89" r:id="rId3419" tooltip="Andorian Dual Phaser Beam Bank (page does not exist)" display="http://sto.gamepedia.com/index.php?title=Andorian_Dual_Phaser_Beam_Bank&amp;action=edit&amp;redlink=1"/>
    <hyperlink ref="BX89" r:id="rId3420" tooltip="Andorian Phaser Dual Cannons (page does not exist)" display="http://sto.gamepedia.com/index.php?title=Andorian_Phaser_Dual_Cannons&amp;action=edit&amp;redlink=1"/>
    <hyperlink ref="BY89" r:id="rId3421" tooltip="Andorian Phaser Turret (page does not exist)" display="http://sto.gamepedia.com/index.php?title=Andorian_Phaser_Turret&amp;action=edit&amp;redlink=1"/>
    <hyperlink ref="BZ89" r:id="rId3422" tooltip="Quantum Torpedo Launcher" display="http://sto.gamepedia.com/Quantum_Torpedo_Launcher"/>
    <hyperlink ref="AU83:AV83" r:id="rId3423" tooltip="Science Consoles" display="http://sto.gamepedia.com/Science_Consoles"/>
    <hyperlink ref="BB83" r:id="rId3424" location="Weapons" tooltip="Starship (Power and Subsystems)" display="http://sto.gamepedia.com/Starship_%28Power_and_Subsystems%29 - Weapons"/>
    <hyperlink ref="AX83" r:id="rId3425" tooltip="Console - Universal - Dynamic Tactical System" display="http://sto.gamepedia.com/Console_-_Universal_-_Dynamic_Tactical_System"/>
    <hyperlink ref="BO83" r:id="rId3426" tooltip="Shield Array" display="http://sto.gamepedia.com/Shield_Array"/>
    <hyperlink ref="BP83" r:id="rId3427" tooltip="Deflector Array" display="http://sto.gamepedia.com/Deflector_Array"/>
    <hyperlink ref="BQ83" r:id="rId3428" tooltip="Impulse Engines" display="http://sto.gamepedia.com/Impulse_Engines"/>
    <hyperlink ref="BT83" r:id="rId3429" tooltip="Phaser Dual Cannons" display="http://sto.gamepedia.com/Phaser_Dual_Cannons"/>
    <hyperlink ref="BU83" r:id="rId3430" tooltip="Phaser Beam Array" display="http://sto.gamepedia.com/Phaser_Beam_Array"/>
    <hyperlink ref="BV83" r:id="rId3431" tooltip="Photon Torpedo Launcher" display="http://sto.gamepedia.com/Photon_Torpedo_Launcher"/>
    <hyperlink ref="BW83" r:id="rId3432" tooltip="Dual Phaser Beam Bank" display="http://sto.gamepedia.com/Dual_Phaser_Beam_Bank"/>
    <hyperlink ref="BY83" r:id="rId3433" tooltip="Photon Torpedo Launcher" display="http://sto.gamepedia.com/Photon_Torpedo_Launcher"/>
    <hyperlink ref="BZ83" r:id="rId3434" tooltip="Photon Torpedo Launcher" display="http://sto.gamepedia.com/Photon_Torpedo_Launcher"/>
    <hyperlink ref="CA83" r:id="rId3435" tooltip="Phaser Beam Array" display="http://sto.gamepedia.com/Phaser_Beam_Array"/>
    <hyperlink ref="AU85:AV85" r:id="rId3436" tooltip="Science Consoles" display="http://sto.gamepedia.com/Science_Consoles"/>
    <hyperlink ref="BB85" r:id="rId3437" location="Weapons" tooltip="Starship (Power and Subsystems)" display="http://sto.gamepedia.com/Starship_%28Power_and_Subsystems%29 - Weapons"/>
    <hyperlink ref="BO85" r:id="rId3438" tooltip="Shield Array" display="http://sto.gamepedia.com/Shield_Array"/>
    <hyperlink ref="BP85" r:id="rId3439" tooltip="Deflector Array" display="http://sto.gamepedia.com/Deflector_Array"/>
    <hyperlink ref="BQ85" r:id="rId3440" tooltip="Impulse Engines" display="http://sto.gamepedia.com/Impulse_Engines"/>
    <hyperlink ref="BT85" r:id="rId3441" tooltip="Phaser Beam Array" display="http://sto.gamepedia.com/Phaser_Beam_Array"/>
    <hyperlink ref="BU85" r:id="rId3442" tooltip="Photon Torpedo Launcher" display="http://sto.gamepedia.com/Photon_Torpedo_Launcher"/>
    <hyperlink ref="BV85" r:id="rId3443" tooltip="Phaser Dual Cannons" display="http://sto.gamepedia.com/Phaser_Dual_Cannons"/>
    <hyperlink ref="BW85" r:id="rId3444" tooltip="Phaser Dual Cannons" display="http://sto.gamepedia.com/Phaser_Dual_Cannons"/>
    <hyperlink ref="BY85" r:id="rId3445" tooltip="Phaser Beam Array" display="http://sto.gamepedia.com/Phaser_Beam_Array"/>
    <hyperlink ref="BZ85" r:id="rId3446" tooltip="Photon Torpedo Launcher" display="http://sto.gamepedia.com/Photon_Torpedo_Launcher"/>
    <hyperlink ref="CA85" r:id="rId3447" tooltip="Photon Torpedo Launcher" display="http://sto.gamepedia.com/Photon_Torpedo_Launcher"/>
    <hyperlink ref="AU67:AV67" r:id="rId3448" tooltip="Science Consoles" display="http://sto.gamepedia.com/Science_Consoles"/>
    <hyperlink ref="BB67" r:id="rId3449" location="Weapons" tooltip="Starship (Power and Subsystems)" display="http://sto.gamepedia.com/Starship_%28Power_and_Subsystems%29 - Weapons"/>
    <hyperlink ref="BC67" r:id="rId3450" location="Shields" tooltip="Starship (Power and Subsystems)" display="http://sto.gamepedia.com/Starship_%28Power_and_Subsystems%29 - Shields"/>
    <hyperlink ref="BD67" r:id="rId3451" location="Auxiliary" tooltip="Starship (Power and Subsystems)" display="http://sto.gamepedia.com/Starship_%28Power_and_Subsystems%29 - Auxiliary"/>
    <hyperlink ref="AX67" r:id="rId3452" tooltip="Console - Universal - Metreon Gas Canisters" display="http://sto.gamepedia.com/Console_-_Universal_-_Metreon_Gas_Canisters"/>
    <hyperlink ref="BO67" r:id="rId3453" tooltip="Shield Array" display="http://sto.gamepedia.com/Shield_Array"/>
    <hyperlink ref="BP67" r:id="rId3454" tooltip="Deflector Array" display="http://sto.gamepedia.com/Deflector_Array"/>
    <hyperlink ref="BQ67" r:id="rId3455" tooltip="Impulse Engines" display="http://sto.gamepedia.com/Impulse_Engines"/>
    <hyperlink ref="BT67" r:id="rId3456" tooltip="Phaser Beam Array" display="http://sto.gamepedia.com/Phaser_Beam_Array"/>
    <hyperlink ref="BU67" r:id="rId3457" tooltip="Phaser Beam Array" display="http://sto.gamepedia.com/Phaser_Beam_Array"/>
    <hyperlink ref="BV67" r:id="rId3458" tooltip="Phaser Beam Array" display="http://sto.gamepedia.com/Phaser_Beam_Array"/>
    <hyperlink ref="BW67" r:id="rId3459" tooltip="Wide Angle Quantum Torpedo Launcher" display="http://sto.gamepedia.com/Wide_Angle_Quantum_Torpedo_Launcher"/>
    <hyperlink ref="CB67" r:id="rId3460" tooltip="Phaser Beam Array" display="http://sto.gamepedia.com/Phaser_Beam_Array"/>
    <hyperlink ref="AU65:AV65" r:id="rId3461" tooltip="Science Consoles" display="http://sto.gamepedia.com/Science_Consoles"/>
    <hyperlink ref="BB65" r:id="rId3462" tooltip="Starship (Power and Subsystems)" display="http://sto.gamepedia.com/Starship_%28Power_and_Subsystems%29"/>
    <hyperlink ref="AX65" r:id="rId3463" tooltip="Console - Universal - Cloaking Device" display="http://sto.gamepedia.com/Console_-_Universal_-_Cloaking_Device"/>
    <hyperlink ref="BO65" r:id="rId3464" tooltip="Shield Array" display="http://sto.gamepedia.com/Shield_Array"/>
    <hyperlink ref="BP65" r:id="rId3465" tooltip="Deflector Array" display="http://sto.gamepedia.com/Deflector_Array"/>
    <hyperlink ref="BQ65" r:id="rId3466" tooltip="Impulse Engines" display="http://sto.gamepedia.com/Impulse_Engines"/>
    <hyperlink ref="BT65" r:id="rId3467" tooltip="Phaser Beam Array" display="http://sto.gamepedia.com/Phaser_Beam_Array"/>
    <hyperlink ref="BU65" r:id="rId3468" tooltip="Photon Torpedo Launcher" display="http://sto.gamepedia.com/Photon_Torpedo_Launcher"/>
    <hyperlink ref="BV65" r:id="rId3469" tooltip="Phaser Beam Array" display="http://sto.gamepedia.com/Phaser_Beam_Array"/>
    <hyperlink ref="BW65" r:id="rId3470" tooltip="Phaser Dual Cannons" display="http://sto.gamepedia.com/Phaser_Dual_Cannons"/>
    <hyperlink ref="CB65" r:id="rId3471" tooltip="Phaser Beam Array" display="http://sto.gamepedia.com/Phaser_Beam_Array"/>
    <hyperlink ref="AU63:AV63" r:id="rId3472" tooltip="Science Consoles" display="http://sto.gamepedia.com/Science_Consoles"/>
    <hyperlink ref="BB63" r:id="rId3473" tooltip="Starship (Power and Subsystems)" display="http://sto.gamepedia.com/Starship_%28Power_and_Subsystems%29"/>
    <hyperlink ref="AX63" r:id="rId3474" tooltip="Console - Universal - Saucer Separation" display="http://sto.gamepedia.com/Console_-_Universal_-_Saucer_Separation"/>
    <hyperlink ref="BO63" r:id="rId3475" tooltip="Shield Array" display="http://sto.gamepedia.com/Shield_Array"/>
    <hyperlink ref="BP63" r:id="rId3476" tooltip="Deflector Array" display="http://sto.gamepedia.com/Deflector_Array"/>
    <hyperlink ref="BQ63" r:id="rId3477" tooltip="Impulse Engines" display="http://sto.gamepedia.com/Impulse_Engines"/>
    <hyperlink ref="BT63" r:id="rId3478" tooltip="Phaser Beam Array" display="http://sto.gamepedia.com/Phaser_Beam_Array"/>
    <hyperlink ref="BU63" r:id="rId3479" tooltip="Photon Torpedo Launcher" display="http://sto.gamepedia.com/Photon_Torpedo_Launcher"/>
    <hyperlink ref="BV63" r:id="rId3480" tooltip="Phaser Beam Array" display="http://sto.gamepedia.com/Phaser_Beam_Array"/>
    <hyperlink ref="BW63" r:id="rId3481" tooltip="Photon Torpedo Launcher" display="http://sto.gamepedia.com/Photon_Torpedo_Launcher"/>
    <hyperlink ref="CB63" r:id="rId3482" tooltip="Photon Torpedo Launcher" display="http://sto.gamepedia.com/Photon_Torpedo_Launcher"/>
    <hyperlink ref="AU95:AV95" r:id="rId3483" tooltip="Science Consoles" display="http://sto.gamepedia.com/Science_Consoles"/>
    <hyperlink ref="BB95" r:id="rId3484" location="Shields" tooltip="Starship (Power and Subsystems)" display="http://sto.gamepedia.com/Starship_%28Power_and_Subsystems%29 - Shields"/>
    <hyperlink ref="BC95" r:id="rId3485" location="Auxiliary" tooltip="Starship (Power and Subsystems)" display="http://sto.gamepedia.com/Starship_%28Power_and_Subsystems%29 - Auxiliary"/>
    <hyperlink ref="BH95" r:id="rId3486" tooltip="Hangar - Stalker Fighters" display="http://sto.gamepedia.com/Hangar_-_Stalker_Fighters"/>
    <hyperlink ref="BI95" r:id="rId3487" tooltip="Hangar - Stalker Fighters" display="http://sto.gamepedia.com/Hangar_-_Stalker_Fighters"/>
    <hyperlink ref="BO95" r:id="rId3488" tooltip="Shield Array" display="http://sto.gamepedia.com/Shield_Array"/>
    <hyperlink ref="BP95" r:id="rId3489" tooltip="Deflector Array" display="http://sto.gamepedia.com/Deflector_Array"/>
    <hyperlink ref="BQ95" r:id="rId3490" tooltip="Impulse Engines" display="http://sto.gamepedia.com/Impulse_Engines"/>
    <hyperlink ref="BT95" r:id="rId3491" tooltip="Tetryon Beam Array" display="http://sto.gamepedia.com/Tetryon_Beam_Array"/>
    <hyperlink ref="BU95" r:id="rId3492" tooltip="Quantum Torpedo Launcher" display="http://sto.gamepedia.com/Quantum_Torpedo_Launcher"/>
    <hyperlink ref="BV95" r:id="rId3493" tooltip="Tetryon Beam Array" display="http://sto.gamepedia.com/Tetryon_Beam_Array"/>
    <hyperlink ref="AU71:AV71" r:id="rId3494" tooltip="Science Consoles" display="http://sto.gamepedia.com/Science_Consoles"/>
    <hyperlink ref="BB71" r:id="rId3495" tooltip="Starship (Power and Subsystems)" display="http://sto.gamepedia.com/Starship_%28Power_and_Subsystems%29"/>
    <hyperlink ref="AX71" r:id="rId3496" tooltip="Console - Universal - Chevron Separation" display="http://sto.gamepedia.com/Console_-_Universal_-_Chevron_Separation"/>
    <hyperlink ref="BO71" r:id="rId3497" tooltip="Shield Array" display="http://sto.gamepedia.com/Shield_Array"/>
    <hyperlink ref="BP71" r:id="rId3498" tooltip="Deflector Array" display="http://sto.gamepedia.com/Deflector_Array"/>
    <hyperlink ref="BQ71" r:id="rId3499" tooltip="Impulse Engines" display="http://sto.gamepedia.com/Impulse_Engines"/>
    <hyperlink ref="BT71" r:id="rId3500" tooltip="Phaser Beam Array" display="http://sto.gamepedia.com/Phaser_Beam_Array"/>
    <hyperlink ref="BU71" r:id="rId3501" tooltip="Photon Torpedo Launcher" display="http://sto.gamepedia.com/Photon_Torpedo_Launcher"/>
    <hyperlink ref="BV71" r:id="rId3502" tooltip="Phaser Beam Array" display="http://sto.gamepedia.com/Phaser_Beam_Array"/>
    <hyperlink ref="BW71" r:id="rId3503" tooltip="Phaser Beam Array" display="http://sto.gamepedia.com/Phaser_Beam_Array"/>
    <hyperlink ref="CB71" r:id="rId3504" tooltip="Photon Torpedo Launcher" display="http://sto.gamepedia.com/Photon_Torpedo_Launcher"/>
    <hyperlink ref="AU75:AV75" r:id="rId3505" tooltip="Science Consoles" display="http://sto.gamepedia.com/Science_Consoles"/>
    <hyperlink ref="BB75" r:id="rId3506" location="Weapons" tooltip="Starship (Power and Subsystems)" display="http://sto.gamepedia.com/Starship_%28Power_and_Subsystems%29 - Weapons"/>
    <hyperlink ref="BC75" r:id="rId3507" location="Shields" tooltip="Starship (Power and Subsystems)" display="http://sto.gamepedia.com/Starship_%28Power_and_Subsystems%29 - Shields"/>
    <hyperlink ref="BD75" r:id="rId3508" location="Auxiliary" tooltip="Starship (Power and Subsystems)" display="http://sto.gamepedia.com/Starship_%28Power_and_Subsystems%29 - Auxiliary"/>
    <hyperlink ref="AX75" r:id="rId3509" tooltip="Console - Universal - Aquarius Escort" display="http://sto.gamepedia.com/Console_-_Universal_-_Aquarius_Escort"/>
    <hyperlink ref="BO75" r:id="rId3510" tooltip="Shield Array" display="http://sto.gamepedia.com/Shield_Array"/>
    <hyperlink ref="BP75" r:id="rId3511" tooltip="Deflector Array" display="http://sto.gamepedia.com/Deflector_Array"/>
    <hyperlink ref="BQ75" r:id="rId3512" tooltip="Impulse Engines" display="http://sto.gamepedia.com/Impulse_Engines"/>
    <hyperlink ref="BT75" r:id="rId3513" tooltip="Phaser Beam Array" display="http://sto.gamepedia.com/Phaser_Beam_Array"/>
    <hyperlink ref="BU75" r:id="rId3514" tooltip="Photon Torpedo Launcher" display="http://sto.gamepedia.com/Photon_Torpedo_Launcher"/>
    <hyperlink ref="BV75" r:id="rId3515" tooltip="Phaser Beam Array" display="http://sto.gamepedia.com/Phaser_Beam_Array"/>
    <hyperlink ref="BW75" r:id="rId3516" tooltip="Phaser Beam Array" display="http://sto.gamepedia.com/Phaser_Beam_Array"/>
    <hyperlink ref="CB75" r:id="rId3517" tooltip="Photon Torpedo Launcher" display="http://sto.gamepedia.com/Photon_Torpedo_Launcher"/>
    <hyperlink ref="AU73:AV73" r:id="rId3518" tooltip="Science Consoles" display="http://sto.gamepedia.com/Science_Consoles"/>
    <hyperlink ref="BB73" r:id="rId3519" location="Shields" tooltip="Starship (Power and Subsystems)" display="http://sto.gamepedia.com/Starship_%28Power_and_Subsystems%29 - Shields"/>
    <hyperlink ref="BC73" r:id="rId3520" location="Auxiliary" tooltip="Starship (Power and Subsystems)" display="http://sto.gamepedia.com/Starship_%28Power_and_Subsystems%29 - Auxiliary"/>
    <hyperlink ref="AX73" r:id="rId3521" tooltip="Console - Universal - Work Bees" display="http://sto.gamepedia.com/Console_-_Universal_-_Work_Bees"/>
    <hyperlink ref="BO73" r:id="rId3522" tooltip="Shield Array" display="http://sto.gamepedia.com/Shield_Array"/>
    <hyperlink ref="BP73" r:id="rId3523" tooltip="Deflector Array" display="http://sto.gamepedia.com/Deflector_Array"/>
    <hyperlink ref="BQ73" r:id="rId3524" tooltip="Impulse Engines" display="http://sto.gamepedia.com/Impulse_Engines"/>
    <hyperlink ref="BT73" r:id="rId3525" tooltip="Phaser Beam Array" display="http://sto.gamepedia.com/Phaser_Beam_Array"/>
    <hyperlink ref="BU73" r:id="rId3526" tooltip="Photon Torpedo Launcher" display="http://sto.gamepedia.com/Photon_Torpedo_Launcher"/>
    <hyperlink ref="BV73" r:id="rId3527" tooltip="Phaser Beam Array" display="http://sto.gamepedia.com/Phaser_Beam_Array"/>
    <hyperlink ref="BW73" r:id="rId3528" tooltip="Phaser Beam Array" display="http://sto.gamepedia.com/Phaser_Beam_Array"/>
    <hyperlink ref="CB73" r:id="rId3529" tooltip="Photon Torpedo Launcher" display="http://sto.gamepedia.com/Photon_Torpedo_Launcher"/>
    <hyperlink ref="D87" r:id="rId3530" tooltip="Andorian Kumari Escort" display="http://sto.gamepedia.com/Andorian_Kumari_Escort"/>
    <hyperlink ref="D77" r:id="rId3531" tooltip="Tactical Escort Retrofit" display="http://sto.gamepedia.com/Tactical_Escort_Retrofit"/>
    <hyperlink ref="D83" r:id="rId3532" tooltip="Chimera Heavy Destroyer" display="http://sto.gamepedia.com/Chimera_Heavy_Destroyer"/>
    <hyperlink ref="D81" r:id="rId3533" tooltip="Heavy Escort Carrier" display="http://sto.gamepedia.com/Heavy_Escort_Carrier"/>
    <hyperlink ref="D91" r:id="rId3534" tooltip="Andorian Khyzon Escort" display="http://sto.gamepedia.com/Andorian_Khyzon_Escort"/>
    <hyperlink ref="D79" r:id="rId3535" tooltip="Multi-Vector Advanced Escort" display="http://sto.gamepedia.com/Multi-Vector_Advanced_Escort"/>
    <hyperlink ref="D89" r:id="rId3536" tooltip="Andorian Charal Escort" display="http://sto.gamepedia.com/Andorian_Charal_Escort"/>
    <hyperlink ref="D85" r:id="rId3537" tooltip="Blockade Runner Escort Retrofit" display="http://sto.gamepedia.com/Blockade_Runner_Escort_Retrofit"/>
    <hyperlink ref="D67" r:id="rId3538" tooltip="Assault Cruiser Refit" display="http://sto.gamepedia.com/Assault_Cruiser_Refit"/>
    <hyperlink ref="D71" r:id="rId3539" tooltip="Odyssey Operations Cruiser" display="http://sto.gamepedia.com/Odyssey_Operations_Cruiser"/>
    <hyperlink ref="D75" r:id="rId3540" tooltip="Odyssey Tactical Cruiser" display="http://sto.gamepedia.com/Odyssey_Tactical_Cruiser"/>
    <hyperlink ref="D73" r:id="rId3541" tooltip="Odyssey Science Cruiser" display="http://sto.gamepedia.com/Odyssey_Science_Cruiser"/>
    <hyperlink ref="D65" r:id="rId3542" tooltip="Dreadnought Cruiser" display="http://sto.gamepedia.com/Dreadnought_Cruiser"/>
    <hyperlink ref="D63" r:id="rId3543" tooltip="Exploration Cruiser Retrofit" display="http://sto.gamepedia.com/Exploration_Cruiser_Retrofit"/>
    <hyperlink ref="D59" r:id="rId3544" tooltip="D'Kyr Science Vessel" display="http://sto.gamepedia.com/D%27Kyr_Science_Vessel"/>
    <hyperlink ref="D57" r:id="rId3545" tooltip="Advanced Research Vessel Retrofit" display="http://sto.gamepedia.com/Advanced_Research_Vessel_Retrofit"/>
    <hyperlink ref="D61" r:id="rId3546" tooltip="Wells Temporal Science Vessel" display="http://sto.gamepedia.com/Wells_Temporal_Science_Vessel"/>
    <hyperlink ref="D101" r:id="rId3547" tooltip="Multi-Mission Reconnaissance Explorer" display="http://sto.gamepedia.com/Multi-Mission_Reconnaissance_Explorer"/>
    <hyperlink ref="D93" r:id="rId3548" tooltip="Long Range Science Vessel Retrofit" display="http://sto.gamepedia.com/Long_Range_Science_Vessel_Retrofit"/>
    <hyperlink ref="D97" r:id="rId3549" tooltip="Multi-Mission Strategic Explorer" display="http://sto.gamepedia.com/Multi-Mission_Strategic_Explorer"/>
    <hyperlink ref="D99" r:id="rId3550" tooltip="Multi-Mission Surveillance Explorer" display="http://sto.gamepedia.com/Multi-Mission_Surveillance_Explorer"/>
    <hyperlink ref="D95" r:id="rId3551" tooltip="Caitian Atrox Carrier" display="http://sto.gamepedia.com/Caitian_Atrox_Carrier"/>
    <hyperlink ref="AT230:AT248" r:id="rId3552" display="http://sto.gamepedia.com/Tactical_Consoles"/>
    <hyperlink ref="AU230:AU248" r:id="rId3553" display="http://sto.gamepedia.com/Engineering_Consoles"/>
    <hyperlink ref="BF234:BF235" r:id="rId3554" tooltip="Lock Box" display="http://sto.gamepedia.com/Lock_Box"/>
    <hyperlink ref="BF231" r:id="rId3555" tooltip="Lock Box" display="http://sto.gamepedia.com/Lock_Box"/>
    <hyperlink ref="AT69" r:id="rId3556" display="http://sto.gamepedia.com/Tactical_Consoles"/>
    <hyperlink ref="AU69" r:id="rId3557" display="http://sto.gamepedia.com/Engineering_Consoles"/>
    <hyperlink ref="AU69:AV69" r:id="rId3558" tooltip="Science Consoles" display="http://sto.gamepedia.com/Science_Consoles"/>
    <hyperlink ref="BB69" r:id="rId3559" location="Weapons" tooltip="Starship (Power and Subsystems)" display="http://sto.gamepedia.com/Starship_%28Power_and_Subsystems%29 - Weapons"/>
    <hyperlink ref="BC69" r:id="rId3560" location="Engines" tooltip="Starship (Power and Subsystems)" display="http://sto.gamepedia.com/Starship_%28Power_and_Subsystems%29 - Engines"/>
    <hyperlink ref="CC69" r:id="rId3561" tooltip="Ability: Variable Auto-Targeting Armament (page does not exist)" display="http://sto.gamepedia.com/index.php?title=Ability:_Variable_Auto-Targeting_Armament&amp;action=edit&amp;redlink=1"/>
    <hyperlink ref="CD69" r:id="rId3562" tooltip="Ability: Strategic Maneuvering" display="http://sto.gamepedia.com/Ability:_Strategic_Maneuvering"/>
    <hyperlink ref="CE69" r:id="rId3563" tooltip="Ability: Shield Frequency Modulation" display="http://sto.gamepedia.com/Ability:_Shield_Frequency_Modulation"/>
    <hyperlink ref="CF69" r:id="rId3564" tooltip="Ability: Weapon System Efficiency" display="http://sto.gamepedia.com/Ability:_Weapon_System_Efficiency"/>
    <hyperlink ref="AX69" r:id="rId3565" tooltip="Console - Universal - Variable Auto-Targeting Armament (page does not exist)" display="http://sto.gamepedia.com/index.php?title=Console_-_Universal_-_Variable_Auto-Targeting_Armament&amp;action=edit&amp;redlink=1"/>
    <hyperlink ref="D69" r:id="rId3566"/>
    <hyperlink ref="BO69" r:id="rId3567" tooltip="Shield Array" display="http://sto.gamepedia.com/Shield_Array"/>
    <hyperlink ref="BP69" r:id="rId3568" tooltip="Deflector Array" display="http://sto.gamepedia.com/Deflector_Array"/>
    <hyperlink ref="BQ69" r:id="rId3569" tooltip="Impulse Engines" display="http://sto.gamepedia.com/Impulse_Engines"/>
    <hyperlink ref="BR69" r:id="rId3570" tooltip="Matter Anti-Matter Warp Core" display="http://sto.gamepedia.com/Matter_Anti-Matter_Warp_Core"/>
    <hyperlink ref="BT69" r:id="rId3571" tooltip="Phaser Dual Beam Bank" display="http://sto.gamepedia.com/Phaser_Dual_Beam_Bank"/>
    <hyperlink ref="BU69" r:id="rId3572" tooltip="Phaser Dual Cannons" display="http://sto.gamepedia.com/Phaser_Dual_Cannons"/>
    <hyperlink ref="BV69" r:id="rId3573" tooltip="Phaser Beam Array" display="http://sto.gamepedia.com/Phaser_Beam_Array"/>
    <hyperlink ref="BW69" r:id="rId3574" tooltip="Phaser Beam Array" display="http://sto.gamepedia.com/Phaser_Beam_Array"/>
    <hyperlink ref="BX69" r:id="rId3575" tooltip="Photon Torpedo Launcher" display="http://sto.gamepedia.com/Photon_Torpedo_Launcher"/>
    <hyperlink ref="BY69" r:id="rId3576" tooltip="Phaser Beam Array" display="http://sto.gamepedia.com/Phaser_Beam_Array"/>
    <hyperlink ref="BZ69" r:id="rId3577" tooltip="Phaser Beam Array" display="http://sto.gamepedia.com/Phaser_Beam_Array"/>
    <hyperlink ref="CA69" r:id="rId3578" tooltip="Photon Torpedo Launcher" display="http://sto.gamepedia.com/Photon_Torpedo_Launcher"/>
    <hyperlink ref="C57" r:id="rId3579"/>
    <hyperlink ref="C59" r:id="rId3580"/>
    <hyperlink ref="C61" r:id="rId3581"/>
    <hyperlink ref="C63" r:id="rId3582"/>
    <hyperlink ref="C65" r:id="rId3583"/>
    <hyperlink ref="C67" r:id="rId3584"/>
    <hyperlink ref="C69" r:id="rId3585"/>
    <hyperlink ref="C71" r:id="rId3586"/>
    <hyperlink ref="C73" r:id="rId3587"/>
    <hyperlink ref="C75" r:id="rId3588"/>
    <hyperlink ref="C77" r:id="rId3589"/>
    <hyperlink ref="C79" r:id="rId3590"/>
    <hyperlink ref="C81" r:id="rId3591"/>
    <hyperlink ref="C83" r:id="rId3592"/>
    <hyperlink ref="C85" r:id="rId3593"/>
    <hyperlink ref="C87" r:id="rId3594"/>
    <hyperlink ref="C89" r:id="rId3595"/>
    <hyperlink ref="C91" r:id="rId3596"/>
    <hyperlink ref="C93" r:id="rId3597"/>
    <hyperlink ref="C95" r:id="rId3598"/>
    <hyperlink ref="C97" r:id="rId3599"/>
    <hyperlink ref="C99" r:id="rId3600"/>
    <hyperlink ref="C101" r:id="rId3601"/>
    <hyperlink ref="AU104:AV104" r:id="rId3602" tooltip="Science Consoles" display="http://sto.gamepedia.com/Science_Consoles"/>
    <hyperlink ref="BB104" r:id="rId3603" tooltip="Starship (Power and Subsystems)" display="http://sto.gamepedia.com/Starship_%28Power_and_Subsystems%29"/>
    <hyperlink ref="BO104" r:id="rId3604" tooltip="Shield Array" display="http://sto.gamepedia.com/Shield_Array"/>
    <hyperlink ref="BP104" r:id="rId3605" tooltip="Deflector Array" display="http://sto.gamepedia.com/Deflector_Array"/>
    <hyperlink ref="BQ104" r:id="rId3606" tooltip="Impulse Engines" display="http://sto.gamepedia.com/Impulse_Engines"/>
    <hyperlink ref="BT104" r:id="rId3607" tooltip="Phaser Beam Array" display="http://sto.gamepedia.com/Phaser_Beam_Array"/>
    <hyperlink ref="BU104" r:id="rId3608" tooltip="Phaser Beam Array" display="http://sto.gamepedia.com/Phaser_Beam_Array"/>
    <hyperlink ref="BV104" r:id="rId3609" tooltip="Photon Torpedo Launcher" display="http://sto.gamepedia.com/Photon_Torpedo_Launcher"/>
    <hyperlink ref="BW104" r:id="rId3610" tooltip="Photon Torpedo Launcher" display="http://sto.gamepedia.com/Photon_Torpedo_Launcher"/>
    <hyperlink ref="CB104" r:id="rId3611" tooltip="Phaser Beam Array" display="http://sto.gamepedia.com/Phaser_Beam_Array"/>
    <hyperlink ref="AU106:AV106" r:id="rId3612" tooltip="Science Consoles" display="http://sto.gamepedia.com/Science_Consoles"/>
    <hyperlink ref="BB106" r:id="rId3613" tooltip="Starship (Power and Subsystems)" display="http://sto.gamepedia.com/Starship_%28Power_and_Subsystems%29"/>
    <hyperlink ref="BO106" r:id="rId3614" tooltip="Shield Array" display="http://sto.gamepedia.com/Shield_Array"/>
    <hyperlink ref="BP106" r:id="rId3615" tooltip="Deflector Array" display="http://sto.gamepedia.com/Deflector_Array"/>
    <hyperlink ref="BQ106" r:id="rId3616" tooltip="Impulse Engines" display="http://sto.gamepedia.com/Impulse_Engines"/>
    <hyperlink ref="BT106" r:id="rId3617" tooltip="Phaser Beam Array" display="http://sto.gamepedia.com/Phaser_Beam_Array"/>
    <hyperlink ref="BU106" r:id="rId3618" tooltip="Photon Torpedo Launcher" display="http://sto.gamepedia.com/Photon_Torpedo_Launcher"/>
    <hyperlink ref="BV106" r:id="rId3619" tooltip="Phaser Beam Array" display="http://sto.gamepedia.com/Phaser_Beam_Array"/>
    <hyperlink ref="BW106" r:id="rId3620" tooltip="Photon Torpedo Launcher" display="http://sto.gamepedia.com/Photon_Torpedo_Launcher"/>
    <hyperlink ref="CB106" r:id="rId3621" tooltip="Photon Torpedo Launcher" display="http://sto.gamepedia.com/Photon_Torpedo_Launcher"/>
    <hyperlink ref="AU116:AV116" r:id="rId3622" tooltip="Science Consoles" display="http://sto.gamepedia.com/Science_Consoles"/>
    <hyperlink ref="BB116" r:id="rId3623" location="Weapons" tooltip="Starship (Power and Subsystems)" display="http://sto.gamepedia.com/Starship_%28Power_and_Subsystems%29 - Weapons"/>
    <hyperlink ref="BC116" r:id="rId3624" location="Shields" tooltip="Starship (Power and Subsystems)" display="http://sto.gamepedia.com/Starship_%28Power_and_Subsystems%29 - Shields"/>
    <hyperlink ref="BD116" r:id="rId3625" location="Auxiliary" tooltip="Starship (Power and Subsystems)" display="http://sto.gamepedia.com/Starship_%28Power_and_Subsystems%29 - Auxiliary"/>
    <hyperlink ref="BO116" r:id="rId3626" tooltip="Shield Array" display="http://sto.gamepedia.com/Shield_Array"/>
    <hyperlink ref="BP116" r:id="rId3627" tooltip="Deflector Array" display="http://sto.gamepedia.com/Deflector_Array"/>
    <hyperlink ref="BQ116" r:id="rId3628" tooltip="Impulse Engines" display="http://sto.gamepedia.com/Impulse_Engines"/>
    <hyperlink ref="BT116" r:id="rId3629" tooltip="Phaser Beam Array" display="http://sto.gamepedia.com/Phaser_Beam_Array"/>
    <hyperlink ref="BU116" r:id="rId3630" tooltip="Photon Torpedo Launcher" display="http://sto.gamepedia.com/Photon_Torpedo_Launcher"/>
    <hyperlink ref="BV116" r:id="rId3631" tooltip="Phaser Beam Array" display="http://sto.gamepedia.com/Phaser_Beam_Array"/>
    <hyperlink ref="BW116" r:id="rId3632" tooltip="Photon Torpedo Launcher" display="http://sto.gamepedia.com/Photon_Torpedo_Launcher"/>
    <hyperlink ref="CB116" r:id="rId3633" tooltip="Photon Torpedo Launcher" display="http://sto.gamepedia.com/Photon_Torpedo_Launcher"/>
    <hyperlink ref="AU108:AV108" r:id="rId3634" tooltip="Science Consoles" display="http://sto.gamepedia.com/Science_Consoles"/>
    <hyperlink ref="BB108" r:id="rId3635" tooltip="Starship (Power and Subsystems)" display="http://sto.gamepedia.com/Starship_%28Power_and_Subsystems%29"/>
    <hyperlink ref="BO108" r:id="rId3636" tooltip="Shield Array" display="http://sto.gamepedia.com/Shield_Array"/>
    <hyperlink ref="BP108" r:id="rId3637" tooltip="Deflector Array" display="http://sto.gamepedia.com/Deflector_Array"/>
    <hyperlink ref="BQ108" r:id="rId3638" tooltip="Impulse Engines" display="http://sto.gamepedia.com/Impulse_Engines"/>
    <hyperlink ref="BT108" r:id="rId3639" tooltip="Phaser Beam Array" display="http://sto.gamepedia.com/Phaser_Beam_Array"/>
    <hyperlink ref="BU108" r:id="rId3640" tooltip="Photon Torpedo Launcher" display="http://sto.gamepedia.com/Photon_Torpedo_Launcher"/>
    <hyperlink ref="BV108" r:id="rId3641" tooltip="Phaser Beam Array" display="http://sto.gamepedia.com/Phaser_Beam_Array"/>
    <hyperlink ref="BW108" r:id="rId3642" tooltip="Photon Torpedo Launcher" display="http://sto.gamepedia.com/Photon_Torpedo_Launcher"/>
    <hyperlink ref="CB108" r:id="rId3643" tooltip="Photon Torpedo Launcher" display="http://sto.gamepedia.com/Photon_Torpedo_Launcher"/>
    <hyperlink ref="AU110:AV110" r:id="rId3644" tooltip="Science Consoles" display="http://sto.gamepedia.com/Science_Consoles"/>
    <hyperlink ref="BB110" r:id="rId3645" tooltip="Starship (Power and Subsystems)" display="http://sto.gamepedia.com/Starship_%28Power_and_Subsystems%29"/>
    <hyperlink ref="BO110" r:id="rId3646" tooltip="Shield Array" display="http://sto.gamepedia.com/Shield_Array"/>
    <hyperlink ref="BP110" r:id="rId3647" tooltip="Deflector Array" display="http://sto.gamepedia.com/Deflector_Array"/>
    <hyperlink ref="BQ110" r:id="rId3648" tooltip="Impulse Engines" display="http://sto.gamepedia.com/Impulse_Engines"/>
    <hyperlink ref="BT110" r:id="rId3649" tooltip="Phaser Beam Array" display="http://sto.gamepedia.com/Phaser_Beam_Array"/>
    <hyperlink ref="BU110" r:id="rId3650" tooltip="Photon Torpedo Launcher" display="http://sto.gamepedia.com/Photon_Torpedo_Launcher"/>
    <hyperlink ref="BV110" r:id="rId3651" tooltip="Phaser Beam Array" display="http://sto.gamepedia.com/Phaser_Beam_Array"/>
    <hyperlink ref="BW110" r:id="rId3652" tooltip="Photon Torpedo Launcher" display="http://sto.gamepedia.com/Photon_Torpedo_Launcher"/>
    <hyperlink ref="CB110" r:id="rId3653" tooltip="Photon Torpedo Launcher" display="http://sto.gamepedia.com/Photon_Torpedo_Launcher"/>
    <hyperlink ref="AU112:AV112" r:id="rId3654" tooltip="Science Consoles" display="http://sto.gamepedia.com/Science_Consoles"/>
    <hyperlink ref="BB112" r:id="rId3655" tooltip="Starship (Power and Subsystems)" display="http://sto.gamepedia.com/Starship_%28Power_and_Subsystems%29"/>
    <hyperlink ref="BO112" r:id="rId3656" tooltip="Shield Array" display="http://sto.gamepedia.com/Shield_Array"/>
    <hyperlink ref="BP112" r:id="rId3657" tooltip="Deflector Array" display="http://sto.gamepedia.com/Deflector_Array"/>
    <hyperlink ref="BQ112" r:id="rId3658" tooltip="Impulse Engines" display="http://sto.gamepedia.com/Impulse_Engines"/>
    <hyperlink ref="D112" r:id="rId3659" tooltip="Fleet Exploration Cruiser Retrofit" display="http://sto.gamepedia.com/Fleet_Exploration_Cruiser_Retrofit"/>
    <hyperlink ref="D110" r:id="rId3660" tooltip="Fleet Support Cruiser Retrofit" display="http://sto.gamepedia.com/Fleet_Support_Cruiser_Retrofit"/>
    <hyperlink ref="D106" r:id="rId3661" tooltip="Fleet Star Cruiser" display="http://sto.gamepedia.com/Fleet_Star_Cruiser"/>
    <hyperlink ref="D116" r:id="rId3662" tooltip="Fleet Assault Cruiser" display="http://sto.gamepedia.com/Fleet_Assault_Cruiser"/>
    <hyperlink ref="D104" r:id="rId3663" tooltip="Fleet Heavy Cruiser Retrofit" display="http://sto.gamepedia.com/Fleet_Heavy_Cruiser_Retrofit"/>
    <hyperlink ref="D108" r:id="rId3664" tooltip="Fleet Advanced Heavy Cruiser Retrofit" display="http://sto.gamepedia.com/Fleet_Advanced_Heavy_Cruiser_Retrofit"/>
    <hyperlink ref="AT249:AT255" r:id="rId3665" display="http://sto.gamepedia.com/Tactical_Consoles"/>
    <hyperlink ref="AU249:AU255" r:id="rId3666" display="http://sto.gamepedia.com/Engineering_Consoles"/>
    <hyperlink ref="BC112" r:id="rId3667" tooltip="Console - Universal - Ablative Generator" display="http://sto.gamepedia.com/Console_-_Universal_-_Ablative_Generator"/>
    <hyperlink ref="D114" r:id="rId3668"/>
    <hyperlink ref="AU114:AV114" r:id="rId3669" tooltip="Science Consoles" display="http://sto.gamepedia.com/Science_Consoles"/>
    <hyperlink ref="AT114" r:id="rId3670" display="http://sto.gamepedia.com/Tactical_Consoles"/>
    <hyperlink ref="AU114" r:id="rId3671" display="http://sto.gamepedia.com/Engineering_Consoles"/>
    <hyperlink ref="BB114" r:id="rId3672" location="Weapons" tooltip="Starship (Power and Subsystems)" display="http://sto.gamepedia.com/Starship_%28Power_and_Subsystems%29 - Weapons"/>
    <hyperlink ref="BC114" r:id="rId3673" location="Engines" tooltip="Starship (Power and Subsystems)" display="http://sto.gamepedia.com/Starship_%28Power_and_Subsystems%29 - Engines"/>
    <hyperlink ref="CC114" r:id="rId3674" tooltip="Ability: Strategic Maneuvering" display="http://sto.gamepedia.com/Ability:_Strategic_Maneuvering"/>
    <hyperlink ref="CD114" r:id="rId3675" tooltip="Ability: Shield Frequency Modulation" display="http://sto.gamepedia.com/Ability:_Shield_Frequency_Modulation"/>
    <hyperlink ref="CE114" r:id="rId3676" tooltip="Ability: Weapon System Efficiency" display="http://sto.gamepedia.com/Ability:_Weapon_System_Efficiency"/>
    <hyperlink ref="BO114" r:id="rId3677" tooltip="Shield Array" display="http://sto.gamepedia.com/Shield_Array"/>
    <hyperlink ref="BP114" r:id="rId3678" tooltip="Deflector Array" display="http://sto.gamepedia.com/Deflector_Array"/>
    <hyperlink ref="BQ114" r:id="rId3679" tooltip="Impulse Engines" display="http://sto.gamepedia.com/Impulse_Engines"/>
    <hyperlink ref="BR114" r:id="rId3680" tooltip="Matter Anti-Matter Warp Core" display="http://sto.gamepedia.com/Matter_Anti-Matter_Warp_Core"/>
    <hyperlink ref="BT114" r:id="rId3681" tooltip="Phaser Dual Beam Bank" display="http://sto.gamepedia.com/Phaser_Dual_Beam_Bank"/>
    <hyperlink ref="BU114" r:id="rId3682" tooltip="Phaser Dual Cannons" display="http://sto.gamepedia.com/Phaser_Dual_Cannons"/>
    <hyperlink ref="BV114" r:id="rId3683" tooltip="Phaser Beam Array" display="http://sto.gamepedia.com/Phaser_Beam_Array"/>
    <hyperlink ref="BW114" r:id="rId3684" tooltip="Phaser Beam Array" display="http://sto.gamepedia.com/Phaser_Beam_Array"/>
    <hyperlink ref="BX114" r:id="rId3685" tooltip="Photon Torpedo Launcher" display="http://sto.gamepedia.com/Photon_Torpedo_Launcher"/>
    <hyperlink ref="BY114" r:id="rId3686" tooltip="Phaser Beam Array" display="http://sto.gamepedia.com/Phaser_Beam_Array"/>
    <hyperlink ref="BZ114" r:id="rId3687" tooltip="Phaser Beam Array" display="http://sto.gamepedia.com/Phaser_Beam_Array"/>
    <hyperlink ref="CA114" r:id="rId3688" tooltip="Photon Torpedo Launcher" display="http://sto.gamepedia.com/Photon_Torpedo_Launcher"/>
    <hyperlink ref="CI114" r:id="rId3689" tooltip="Ability: Strategic Maneuvering" display="http://sto.gamepedia.com/Ability:_Strategic_Maneuvering"/>
    <hyperlink ref="CJ114" r:id="rId3690" tooltip="Ability: Shield Frequency Modulation" display="http://sto.gamepedia.com/Ability:_Shield_Frequency_Modulation"/>
    <hyperlink ref="CK114" r:id="rId3691" tooltip="Ability: Weapon System Efficiency" display="http://sto.gamepedia.com/Ability:_Weapon_System_Efficiency"/>
    <hyperlink ref="C104" r:id="rId3692"/>
    <hyperlink ref="C106" r:id="rId3693"/>
    <hyperlink ref="C108" r:id="rId3694"/>
    <hyperlink ref="C110" r:id="rId3695"/>
    <hyperlink ref="C112" r:id="rId3696"/>
    <hyperlink ref="C114" r:id="rId3697"/>
    <hyperlink ref="AT120" r:id="rId3698" display="http://sto.gamepedia.com/Tactical_Consoles"/>
    <hyperlink ref="AU120" r:id="rId3699" display="http://sto.gamepedia.com/Engineering_Consoles"/>
    <hyperlink ref="D120" r:id="rId3700" tooltip="Fleet Patrol Escort"/>
    <hyperlink ref="AU120:AV120" r:id="rId3701" tooltip="Science Consoles" display="http://sto.gamepedia.com/Science_Consoles"/>
    <hyperlink ref="BB120" r:id="rId3702" location="Weapons" tooltip="Starship (Power and Subsystems)" display="http://sto.gamepedia.com/Starship_%28Power_and_Subsystems%29 - Weapons"/>
    <hyperlink ref="C120" r:id="rId3703"/>
    <hyperlink ref="BC120" r:id="rId3704" tooltip="Ability: Tempest Tail Gun" display="http://sto.gamepedia.com/Ability:_Tempest_Tail_Gun"/>
    <hyperlink ref="AU123:AV123" r:id="rId3705" tooltip="Science Consoles" display="http://sto.gamepedia.com/Science_Consoles"/>
    <hyperlink ref="BB123" r:id="rId3706" location="Weapons" tooltip="Starship (Power and Subsystems)" display="http://sto.gamepedia.com/Starship_%28Power_and_Subsystems%29 - Weapons"/>
    <hyperlink ref="BO123" r:id="rId3707" tooltip="Shield Array" display="http://sto.gamepedia.com/Shield_Array"/>
    <hyperlink ref="BP123" r:id="rId3708" tooltip="Deflector Array" display="http://sto.gamepedia.com/Deflector_Array"/>
    <hyperlink ref="BQ123" r:id="rId3709" tooltip="Impulse Engines" display="http://sto.gamepedia.com/Impulse_Engines"/>
    <hyperlink ref="AU125:AV125" r:id="rId3710" tooltip="Science Consoles" display="http://sto.gamepedia.com/Science_Consoles"/>
    <hyperlink ref="BB125" r:id="rId3711" location="Weapons" tooltip="Starship (Power and Subsystems)" display="http://sto.gamepedia.com/Starship_%28Power_and_Subsystems%29 - Weapons"/>
    <hyperlink ref="BO125" r:id="rId3712" tooltip="Shield Array" display="http://sto.gamepedia.com/Shield_Array"/>
    <hyperlink ref="BP125" r:id="rId3713" tooltip="Deflector Array" display="http://sto.gamepedia.com/Deflector_Array"/>
    <hyperlink ref="BQ125" r:id="rId3714" tooltip="Impulse Engines" display="http://sto.gamepedia.com/Impulse_Engines"/>
    <hyperlink ref="BT125" r:id="rId3715" tooltip="Phaser Beam Array" display="http://sto.gamepedia.com/Phaser_Beam_Array"/>
    <hyperlink ref="BU125" r:id="rId3716" tooltip="Photon Torpedo Launcher" display="http://sto.gamepedia.com/Photon_Torpedo_Launcher"/>
    <hyperlink ref="BV125" r:id="rId3717" tooltip="Phaser Dual Cannons" display="http://sto.gamepedia.com/Phaser_Dual_Cannons"/>
    <hyperlink ref="BW125" r:id="rId3718" tooltip="Phaser Dual Cannons" display="http://sto.gamepedia.com/Phaser_Dual_Cannons"/>
    <hyperlink ref="BY125" r:id="rId3719" tooltip="Phaser Beam Array" display="http://sto.gamepedia.com/Phaser_Beam_Array"/>
    <hyperlink ref="BZ125" r:id="rId3720" tooltip="Photon Torpedo Launcher" display="http://sto.gamepedia.com/Photon_Torpedo_Launcher"/>
    <hyperlink ref="CA125" r:id="rId3721" tooltip="Photon Torpedo Launcher" display="http://sto.gamepedia.com/Photon_Torpedo_Launcher"/>
    <hyperlink ref="AU127:AV127" r:id="rId3722" tooltip="Science Consoles" display="http://sto.gamepedia.com/Science_Consoles"/>
    <hyperlink ref="BB127" r:id="rId3723" location="Weapons" tooltip="Starship (Power and Subsystems)" display="http://sto.gamepedia.com/Starship_%28Power_and_Subsystems%29 - Weapons"/>
    <hyperlink ref="BO127" r:id="rId3724" tooltip="Shield Array" display="http://sto.gamepedia.com/Shield_Array"/>
    <hyperlink ref="BP127" r:id="rId3725" tooltip="Deflector Array" display="http://sto.gamepedia.com/Deflector_Array"/>
    <hyperlink ref="BQ127" r:id="rId3726" tooltip="Impulse Engines" display="http://sto.gamepedia.com/Impulse_Engines"/>
    <hyperlink ref="BT127" r:id="rId3727" tooltip="Phaser Beam Array" display="http://sto.gamepedia.com/Phaser_Beam_Array"/>
    <hyperlink ref="BU127" r:id="rId3728" tooltip="Photon Torpedo Launcher" display="http://sto.gamepedia.com/Photon_Torpedo_Launcher"/>
    <hyperlink ref="BV127" r:id="rId3729" tooltip="Phaser Dual Cannons" display="http://sto.gamepedia.com/Phaser_Dual_Cannons"/>
    <hyperlink ref="BW127" r:id="rId3730" tooltip="Phaser Dual Cannons" display="http://sto.gamepedia.com/Phaser_Dual_Cannons"/>
    <hyperlink ref="BY127" r:id="rId3731" tooltip="Phaser Beam Array" display="http://sto.gamepedia.com/Phaser_Beam_Array"/>
    <hyperlink ref="BZ127" r:id="rId3732" tooltip="Photon Torpedo Launcher" display="http://sto.gamepedia.com/Photon_Torpedo_Launcher"/>
    <hyperlink ref="CA127" r:id="rId3733" tooltip="Photon Torpedo Launcher" display="http://sto.gamepedia.com/Photon_Torpedo_Launcher"/>
    <hyperlink ref="D127" r:id="rId3734" tooltip="Fleet Advanced Escort" display="http://sto.gamepedia.com/Fleet_Advanced_Escort"/>
    <hyperlink ref="D123" r:id="rId3735" tooltip="Fleet Escort Retrofit" display="http://sto.gamepedia.com/Fleet_Escort_Retrofit"/>
    <hyperlink ref="D125" r:id="rId3736" tooltip="Fleet Tactical Escort Retrofit" display="http://sto.gamepedia.com/Fleet_Tactical_Escort_Retrofit"/>
    <hyperlink ref="AT257:AT259" r:id="rId3737" display="http://sto.gamepedia.com/Tactical_Consoles"/>
    <hyperlink ref="AU257:AU259" r:id="rId3738" display="http://sto.gamepedia.com/Engineering_Consoles"/>
    <hyperlink ref="BC127" r:id="rId3739" tooltip="Console - Universal - Ablative Generator" display="http://sto.gamepedia.com/Console_-_Universal_-_Ablative_Generator"/>
    <hyperlink ref="C123" r:id="rId3740"/>
    <hyperlink ref="C125" r:id="rId3741"/>
    <hyperlink ref="C127" r:id="rId3742"/>
    <hyperlink ref="AU130:AV130" r:id="rId3743" tooltip="Science Consoles" display="http://sto.gamepedia.com/Science_Consoles"/>
    <hyperlink ref="BB130" r:id="rId3744" location="Weapons" tooltip="Starship (Power and Subsystems)" display="http://sto.gamepedia.com/Starship_%28Power_and_Subsystems%29 - Weapons"/>
    <hyperlink ref="BO130" r:id="rId3745" tooltip="Shield Array" display="http://sto.gamepedia.com/Shield_Array"/>
    <hyperlink ref="BP130" r:id="rId3746" tooltip="Deflector Array" display="http://sto.gamepedia.com/Deflector_Array"/>
    <hyperlink ref="BQ130" r:id="rId3747" tooltip="Impulse Engines" display="http://sto.gamepedia.com/Impulse_Engines"/>
    <hyperlink ref="BW130" r:id="rId3748" tooltip="Phaser Dual Cannons" display="http://sto.gamepedia.com/Phaser_Dual_Cannons"/>
    <hyperlink ref="BT130" r:id="rId3749" tooltip="Phaser Beam Array" display="http://sto.gamepedia.com/Phaser_Beam_Array"/>
    <hyperlink ref="BU130" r:id="rId3750" tooltip="Photon Torpedo Launcher" display="http://sto.gamepedia.com/Photon_Torpedo_Launcher"/>
    <hyperlink ref="BV130" r:id="rId3751" tooltip="Phaser Dual Cannons" display="http://sto.gamepedia.com/Phaser_Dual_Cannons"/>
    <hyperlink ref="BY130" r:id="rId3752" tooltip="Photon Torpedo Launcher" display="http://sto.gamepedia.com/Photon_Torpedo_Launcher"/>
    <hyperlink ref="BZ130" r:id="rId3753" tooltip="Phaser Beam Array" display="http://sto.gamepedia.com/Phaser_Beam_Array"/>
    <hyperlink ref="AU132:AV132" r:id="rId3754" tooltip="Science Consoles" display="http://sto.gamepedia.com/Science_Consoles"/>
    <hyperlink ref="BB132" r:id="rId3755" location="Weapons" tooltip="Starship (Power and Subsystems)" display="http://sto.gamepedia.com/Starship_%28Power_and_Subsystems%29 - Weapons"/>
    <hyperlink ref="BH132" r:id="rId3756" tooltip="Hangar - Peregrine Fighters" display="http://sto.gamepedia.com/Hangar_-_Peregrine_Fighters"/>
    <hyperlink ref="BO132" r:id="rId3757" tooltip="Shield Array" display="http://sto.gamepedia.com/Shield_Array"/>
    <hyperlink ref="BP132" r:id="rId3758" tooltip="Deflector Array" display="http://sto.gamepedia.com/Deflector_Array"/>
    <hyperlink ref="BQ132" r:id="rId3759" tooltip="Impulse Engines" display="http://sto.gamepedia.com/Impulse_Engines"/>
    <hyperlink ref="BT132" r:id="rId3760" tooltip="Phaser Beam Array" display="http://sto.gamepedia.com/Phaser_Beam_Array"/>
    <hyperlink ref="BU132" r:id="rId3761" tooltip="Photon Torpedo Launcher" display="http://sto.gamepedia.com/Photon_Torpedo_Launcher"/>
    <hyperlink ref="BV132" r:id="rId3762" tooltip="Phaser Dual Cannons" display="http://sto.gamepedia.com/Phaser_Dual_Cannons"/>
    <hyperlink ref="BW132" r:id="rId3763" tooltip="Phaser Dual Cannons" display="http://sto.gamepedia.com/Phaser_Dual_Cannons"/>
    <hyperlink ref="D132" r:id="rId3764" tooltip="Fleet Heavy Escort Carrier" display="http://sto.gamepedia.com/Fleet_Heavy_Escort_Carrier"/>
    <hyperlink ref="D130" r:id="rId3765" tooltip="Fleet Aquarius Destroyer" display="http://sto.gamepedia.com/Fleet_Aquarius_Destroyer"/>
    <hyperlink ref="AT260:AT262" r:id="rId3766" display="http://sto.gamepedia.com/Tactical_Consoles"/>
    <hyperlink ref="AU260:AU262" r:id="rId3767" display="http://sto.gamepedia.com/Engineering_Consoles"/>
    <hyperlink ref="AU134:AV134" r:id="rId3768" tooltip="Science Consoles" display="http://sto.gamepedia.com/Science_Consoles"/>
    <hyperlink ref="AT134" r:id="rId3769" display="http://sto.gamepedia.com/Tactical_Consoles"/>
    <hyperlink ref="AU134" r:id="rId3770" display="http://sto.gamepedia.com/Engineering_Consoles"/>
    <hyperlink ref="D134" r:id="rId3771"/>
    <hyperlink ref="BB134" r:id="rId3772" location="Weapons" tooltip="Starship (Power and Subsystems)" display="http://sto.gamepedia.com/Starship_%28Power_and_Subsystems%29 - Weapons"/>
    <hyperlink ref="CC134" r:id="rId3773" tooltip="Ability: Regenerative Mode (page does not exist)" display="http://sto.gamepedia.com/index.php?title=Ability:_Regenerative_Mode&amp;action=edit&amp;redlink=1"/>
    <hyperlink ref="CD134" r:id="rId3774" tooltip="Ability: Tactical Mode (page does not exist)" display="http://sto.gamepedia.com/index.php?title=Ability:_Tactical_Mode&amp;action=edit&amp;redlink=1"/>
    <hyperlink ref="CE134" r:id="rId3775" tooltip="Ability: Advanced Quantum Slipstream Drive (page does not exist)" display="http://sto.gamepedia.com/index.php?title=Ability:_Advanced_Quantum_Slipstream_Drive&amp;action=edit&amp;redlink=1"/>
    <hyperlink ref="C130" r:id="rId3776"/>
    <hyperlink ref="C132" r:id="rId3777"/>
    <hyperlink ref="C134" r:id="rId3778"/>
    <hyperlink ref="AU137:AV137" r:id="rId3779" tooltip="Science Consoles" display="http://sto.gamepedia.com/Science_Consoles"/>
    <hyperlink ref="BB137" r:id="rId3780" location="Auxiliary" tooltip="Starship (Power and Subsystems)" display="http://sto.gamepedia.com/Starship_%28Power_and_Subsystems%29 - Auxiliary"/>
    <hyperlink ref="BO137" r:id="rId3781" tooltip="Shield Array" display="http://sto.gamepedia.com/Shield_Array"/>
    <hyperlink ref="BP137" r:id="rId3782" tooltip="Deflector Array" display="http://sto.gamepedia.com/Deflector_Array"/>
    <hyperlink ref="BQ137" r:id="rId3783" tooltip="Impulse Engines" display="http://sto.gamepedia.com/Impulse_Engines"/>
    <hyperlink ref="AU141:AV141" r:id="rId3784" tooltip="Science Consoles" display="http://sto.gamepedia.com/Science_Consoles"/>
    <hyperlink ref="BB141" r:id="rId3785" location="Auxiliary" tooltip="Starship (Power and Subsystems)" display="http://sto.gamepedia.com/Starship_%28Power_and_Subsystems%29 - Auxiliary"/>
    <hyperlink ref="BO141" r:id="rId3786" tooltip="Shield Array" display="http://sto.gamepedia.com/Shield_Array"/>
    <hyperlink ref="BP141" r:id="rId3787" tooltip="Deflector Array" display="http://sto.gamepedia.com/Deflector_Array"/>
    <hyperlink ref="BQ141" r:id="rId3788" tooltip="Impulse Engines" display="http://sto.gamepedia.com/Impulse_Engines"/>
    <hyperlink ref="BV141" r:id="rId3789" tooltip="Phaser Beam Array" display="http://sto.gamepedia.com/Phaser_Beam_Array"/>
    <hyperlink ref="BT141" r:id="rId3790" tooltip="Phaser Beam Array" display="http://sto.gamepedia.com/Phaser_Beam_Array"/>
    <hyperlink ref="BU141" r:id="rId3791" tooltip="Photon Torpedo Launcher" display="http://sto.gamepedia.com/Photon_Torpedo_Launcher"/>
    <hyperlink ref="BY141" r:id="rId3792" tooltip="Phaser Beam Array" display="http://sto.gamepedia.com/Phaser_Beam_Array"/>
    <hyperlink ref="BZ141" r:id="rId3793" tooltip="Photon Torpedo Launcher" display="http://sto.gamepedia.com/Photon_Torpedo_Launcher"/>
    <hyperlink ref="CA141" r:id="rId3794" tooltip="Phaser Beam Array" display="http://sto.gamepedia.com/Phaser_Beam_Array"/>
    <hyperlink ref="AU139:AV139" r:id="rId3795" tooltip="Science Consoles" display="http://sto.gamepedia.com/Science_Consoles"/>
    <hyperlink ref="BB139" r:id="rId3796" location="Auxiliary" tooltip="Starship (Power and Subsystems)" display="http://sto.gamepedia.com/Starship_%28Power_and_Subsystems%29 - Auxiliary"/>
    <hyperlink ref="BO139" r:id="rId3797" tooltip="Shield Array" display="http://sto.gamepedia.com/Shield_Array"/>
    <hyperlink ref="BP139" r:id="rId3798" tooltip="Deflector Array" display="http://sto.gamepedia.com/Deflector_Array"/>
    <hyperlink ref="BQ139" r:id="rId3799" tooltip="Impulse Engines" display="http://sto.gamepedia.com/Impulse_Engines"/>
    <hyperlink ref="BV139" r:id="rId3800" tooltip="Phaser Beam Array" display="http://sto.gamepedia.com/Phaser_Beam_Array"/>
    <hyperlink ref="BT139" r:id="rId3801" tooltip="Phaser Beam Array" display="http://sto.gamepedia.com/Phaser_Beam_Array"/>
    <hyperlink ref="BU139" r:id="rId3802" tooltip="Photon Torpedo Launcher" display="http://sto.gamepedia.com/Photon_Torpedo_Launcher"/>
    <hyperlink ref="BY139" r:id="rId3803" tooltip="Phaser Beam Array" display="http://sto.gamepedia.com/Phaser_Beam_Array"/>
    <hyperlink ref="BZ139" r:id="rId3804" tooltip="Photon Torpedo Launcher" display="http://sto.gamepedia.com/Photon_Torpedo_Launcher"/>
    <hyperlink ref="CA139" r:id="rId3805" tooltip="Phaser Beam Array" display="http://sto.gamepedia.com/Phaser_Beam_Array"/>
    <hyperlink ref="D141" r:id="rId3806" tooltip="Fleet Reconnaissance Science Vessel" display="http://sto.gamepedia.com/Fleet_Reconnaissance_Science_Vessel"/>
    <hyperlink ref="D137" r:id="rId3807" tooltip="Fleet Research Science Vessel Retrofit" display="http://sto.gamepedia.com/Fleet_Research_Science_Vessel_Retrofit"/>
    <hyperlink ref="D139" r:id="rId3808" tooltip="Fleet Deep Space Science Vessel" display="http://sto.gamepedia.com/Fleet_Deep_Space_Science_Vessel"/>
    <hyperlink ref="AT263:AT264" r:id="rId3809" display="http://sto.gamepedia.com/Tactical_Consoles"/>
    <hyperlink ref="AU263:AU264" r:id="rId3810" display="http://sto.gamepedia.com/Engineering_Consoles"/>
    <hyperlink ref="C137" r:id="rId3811"/>
    <hyperlink ref="C139" r:id="rId3812"/>
    <hyperlink ref="C141" r:id="rId3813"/>
    <hyperlink ref="AU144:AV144" r:id="rId3814" tooltip="Science Consoles" display="http://sto.gamepedia.com/Science_Consoles"/>
    <hyperlink ref="BB144" r:id="rId3815" location="Auxiliary" tooltip="Starship (Power and Subsystems)" display="http://sto.gamepedia.com/Starship_%28Power_and_Subsystems%29 - Auxiliary"/>
    <hyperlink ref="BO144" r:id="rId3816" tooltip="Shield Array" display="http://sto.gamepedia.com/Shield_Array"/>
    <hyperlink ref="BP144" r:id="rId3817" tooltip="Deflector Array" display="http://sto.gamepedia.com/Deflector_Array"/>
    <hyperlink ref="BQ144" r:id="rId3818" tooltip="Impulse Engines" display="http://sto.gamepedia.com/Impulse_Engines"/>
    <hyperlink ref="AU148:AV148" r:id="rId3819" tooltip="Science Consoles" display="http://sto.gamepedia.com/Science_Consoles"/>
    <hyperlink ref="BB148" r:id="rId3820" location="Auxiliary" tooltip="Starship (Power and Subsystems)" display="http://sto.gamepedia.com/Starship_%28Power_and_Subsystems%29 - Auxiliary"/>
    <hyperlink ref="BO148" r:id="rId3821" tooltip="Shield Array" display="http://sto.gamepedia.com/Shield_Array"/>
    <hyperlink ref="BP148" r:id="rId3822" tooltip="Deflector Array" display="http://sto.gamepedia.com/Deflector_Array"/>
    <hyperlink ref="BQ148" r:id="rId3823" tooltip="Impulse Engines" display="http://sto.gamepedia.com/Impulse_Engines"/>
    <hyperlink ref="BV148" r:id="rId3824" tooltip="Phaser Beam Array" display="http://sto.gamepedia.com/Phaser_Beam_Array"/>
    <hyperlink ref="BT148" r:id="rId3825" tooltip="Photon Torpedo Launcher" display="http://sto.gamepedia.com/Photon_Torpedo_Launcher"/>
    <hyperlink ref="BU148" r:id="rId3826" tooltip="Phaser Beam Array" display="http://sto.gamepedia.com/Phaser_Beam_Array"/>
    <hyperlink ref="BY148" r:id="rId3827" tooltip="Phaser Beam Array" display="http://sto.gamepedia.com/Phaser_Beam_Array"/>
    <hyperlink ref="BZ148" r:id="rId3828" tooltip="Phaser Beam Array" display="http://sto.gamepedia.com/Phaser_Beam_Array"/>
    <hyperlink ref="CA148" r:id="rId3829" tooltip="Photon Torpedo Launcher" display="http://sto.gamepedia.com/Photon_Torpedo_Launcher"/>
    <hyperlink ref="AU146:AV146" r:id="rId3830" tooltip="Science Consoles" display="http://sto.gamepedia.com/Science_Consoles"/>
    <hyperlink ref="BB146" r:id="rId3831" location="Auxiliary" tooltip="Starship (Power and Subsystems)" display="http://sto.gamepedia.com/Starship_%28Power_and_Subsystems%29 - Auxiliary"/>
    <hyperlink ref="BO146" r:id="rId3832" tooltip="Shield Array" display="http://sto.gamepedia.com/Shield_Array"/>
    <hyperlink ref="BP146" r:id="rId3833" tooltip="Deflector Array" display="http://sto.gamepedia.com/Deflector_Array"/>
    <hyperlink ref="BQ146" r:id="rId3834" tooltip="Impulse Engines" display="http://sto.gamepedia.com/Impulse_Engines"/>
    <hyperlink ref="BT146" r:id="rId3835" tooltip="Phaser Beam Array" display="http://sto.gamepedia.com/Phaser_Beam_Array"/>
    <hyperlink ref="BU146" r:id="rId3836" tooltip="Photon Torpedo Launcher" display="http://sto.gamepedia.com/Photon_Torpedo_Launcher"/>
    <hyperlink ref="BV146" r:id="rId3837" tooltip="Phaser Beam Array" display="http://sto.gamepedia.com/Phaser_Beam_Array"/>
    <hyperlink ref="D148" r:id="rId3838" tooltip="Fleet Long Range Science Vessel Retrofit" display="http://sto.gamepedia.com/Fleet_Long_Range_Science_Vessel_Retrofit"/>
    <hyperlink ref="D146" r:id="rId3839" tooltip="Fleet Advanced Research Vessel Retrofit" display="http://sto.gamepedia.com/Fleet_Advanced_Research_Vessel_Retrofit"/>
    <hyperlink ref="D144" r:id="rId3840" tooltip="Fleet Science Vessel Retrofit" display="http://sto.gamepedia.com/Fleet_Science_Vessel_Retrofit"/>
    <hyperlink ref="AT265:AT267" r:id="rId3841" display="http://sto.gamepedia.com/Tactical_Consoles"/>
    <hyperlink ref="AU265:AU267" r:id="rId3842" display="http://sto.gamepedia.com/Engineering_Consoles"/>
    <hyperlink ref="BC148" r:id="rId3843" tooltip="Console - Universal - Ablative Generator" display="http://sto.gamepedia.com/Console_-_Universal_-_Ablative_Generator"/>
    <hyperlink ref="BC146" r:id="rId3844" tooltip="Console - Universal - Ablative Generator" display="http://sto.gamepedia.com/Console_-_Universal_-_Ablative_Generator"/>
    <hyperlink ref="AU150:AV150" r:id="rId3845" tooltip="Science Consoles" display="http://sto.gamepedia.com/Science_Consoles"/>
    <hyperlink ref="AT150" r:id="rId3846" display="http://sto.gamepedia.com/Tactical_Consoles"/>
    <hyperlink ref="AU150" r:id="rId3847" display="http://sto.gamepedia.com/Engineering_Consoles"/>
    <hyperlink ref="D150" r:id="rId3848"/>
    <hyperlink ref="C144" r:id="rId3849"/>
    <hyperlink ref="C146" r:id="rId3850"/>
    <hyperlink ref="C148" r:id="rId3851"/>
    <hyperlink ref="C150" r:id="rId3852"/>
    <hyperlink ref="AU168:AV168" r:id="rId3853" tooltip="Science Consoles" display="http://sto.gamepedia.com/Science_Consoles"/>
    <hyperlink ref="BB168" r:id="rId3854" location="Weapons" tooltip="Starship (Power and Subsystems)" display="http://sto.gamepedia.com/Starship_%28Power_and_Subsystems%29 - Weapons"/>
    <hyperlink ref="BO168" r:id="rId3855" tooltip="Shield Array" display="http://sto.gamepedia.com/Shield_Array"/>
    <hyperlink ref="BP168" r:id="rId3856" tooltip="Deflector Array" display="http://sto.gamepedia.com/Deflector_Array"/>
    <hyperlink ref="BQ168" r:id="rId3857" tooltip="Impulse Engines" display="http://sto.gamepedia.com/Impulse_Engines"/>
    <hyperlink ref="AU166:AV166" r:id="rId3858" tooltip="Science Consoles" display="http://sto.gamepedia.com/Science_Consoles"/>
    <hyperlink ref="BB166" r:id="rId3859" location="Weapons" tooltip="Starship (Power and Subsystems)" display="http://sto.gamepedia.com/Starship_%28Power_and_Subsystems%29 - Weapons"/>
    <hyperlink ref="BO166" r:id="rId3860" tooltip="Shield Array" display="http://sto.gamepedia.com/Shield_Array"/>
    <hyperlink ref="BP166" r:id="rId3861" tooltip="Deflector Array" display="http://sto.gamepedia.com/Deflector_Array"/>
    <hyperlink ref="BQ166" r:id="rId3862" tooltip="Impulse Engines" display="http://sto.gamepedia.com/Impulse_Engines"/>
    <hyperlink ref="BT166" r:id="rId3863" tooltip="Disruptor Dual Cannons" display="http://sto.gamepedia.com/Disruptor_Dual_Cannons"/>
    <hyperlink ref="BU166" r:id="rId3864" tooltip="Dual Disruptor Beam Bank" display="http://sto.gamepedia.com/Dual_Disruptor_Beam_Bank"/>
    <hyperlink ref="BV166" r:id="rId3865" tooltip="Photon Torpedo Launcher" display="http://sto.gamepedia.com/Photon_Torpedo_Launcher"/>
    <hyperlink ref="BW166" r:id="rId3866" tooltip="Disruptor Cannon" display="http://sto.gamepedia.com/Disruptor_Cannon"/>
    <hyperlink ref="BY166" r:id="rId3867" tooltip="Photon Torpedo Launcher" display="http://sto.gamepedia.com/Photon_Torpedo_Launcher"/>
    <hyperlink ref="BZ166" r:id="rId3868" tooltip="Disruptor Turret" display="http://sto.gamepedia.com/Disruptor_Turret"/>
    <hyperlink ref="CI166" r:id="rId3869" tooltip="Ability: Enhanced Battle Cloak" display="http://sto.gamepedia.com/Ability:_Enhanced_Battle_Cloak"/>
    <hyperlink ref="D168" r:id="rId3870" tooltip="Fleet Norgh Bird-of-Prey Retrofit" display="http://sto.gamepedia.com/Fleet_Norgh_Bird-of-Prey_Retrofit"/>
    <hyperlink ref="D166" r:id="rId3871" tooltip="B'rel Bird-of-Prey Retrofit" display="http://sto.gamepedia.com/B%27rel_Bird-of-Prey_Retrofit"/>
    <hyperlink ref="AT268" r:id="rId3872" display="http://sto.gamepedia.com/Tactical_Consoles"/>
    <hyperlink ref="AU268" r:id="rId3873" display="http://sto.gamepedia.com/Engineering_Consoles"/>
    <hyperlink ref="C166" r:id="rId3874"/>
    <hyperlink ref="C168" r:id="rId3875"/>
    <hyperlink ref="AU171:AV171" r:id="rId3876" tooltip="Science Consoles" display="http://sto.gamepedia.com/Science_Consoles"/>
    <hyperlink ref="BB171" r:id="rId3877" location="Weapons" tooltip="Starship (Power and Subsystems)" display="http://sto.gamepedia.com/Starship_%28Power_and_Subsystems%29 - Weapons"/>
    <hyperlink ref="BO171" r:id="rId3878" tooltip="Shield Array" display="http://sto.gamepedia.com/Shield_Array"/>
    <hyperlink ref="BP171" r:id="rId3879" tooltip="Deflector Array" display="http://sto.gamepedia.com/Deflector_Array"/>
    <hyperlink ref="BQ171" r:id="rId3880" tooltip="Impulse Engines" display="http://sto.gamepedia.com/Impulse_Engines"/>
    <hyperlink ref="BB173" r:id="rId3881" location="Weapons" tooltip="Starship (Power and Subsystems)" display="http://sto.gamepedia.com/Starship_%28Power_and_Subsystems%29 - Weapons"/>
    <hyperlink ref="BO173" r:id="rId3882" tooltip="Shield Array" display="http://sto.gamepedia.com/Shield_Array"/>
    <hyperlink ref="BP173" r:id="rId3883" tooltip="Deflector Array" display="http://sto.gamepedia.com/Deflector_Array"/>
    <hyperlink ref="BQ173" r:id="rId3884" tooltip="Impulse Engines" display="http://sto.gamepedia.com/Impulse_Engines"/>
    <hyperlink ref="AU173:AV173" r:id="rId3885" tooltip="Science Consoles" display="http://sto.gamepedia.com/Science_Consoles"/>
    <hyperlink ref="D171" r:id="rId3886" tooltip="Fleet Hoh'SuS Bird-of-Prey" display="http://sto.gamepedia.com/Fleet_Hoh%27SuS_Bird-of-Prey"/>
    <hyperlink ref="D173" r:id="rId3887" tooltip="B'rel Fleet Bird-of-Prey Retrofit" display="http://sto.gamepedia.com/B%27rel_Fleet_Bird-of-Prey_Retrofit"/>
    <hyperlink ref="AT269" r:id="rId3888" display="http://sto.gamepedia.com/Tactical_Consoles"/>
    <hyperlink ref="AU269" r:id="rId3889" display="http://sto.gamepedia.com/Engineering_Consoles"/>
    <hyperlink ref="C171" r:id="rId3890"/>
    <hyperlink ref="C173" r:id="rId3891"/>
    <hyperlink ref="AU182:AV182" r:id="rId3892" tooltip="Science Consoles" display="http://sto.gamepedia.com/Science_Consoles"/>
    <hyperlink ref="BB182" r:id="rId3893" location="Weapons" tooltip="Starship (Power and Subsystems)" display="http://sto.gamepedia.com/Starship_%28Power_and_Subsystems%29 - Weapons"/>
    <hyperlink ref="BO182" r:id="rId3894" tooltip="Shield Array" display="http://sto.gamepedia.com/Shield_Array"/>
    <hyperlink ref="BP182" r:id="rId3895" tooltip="Deflector Array" display="http://sto.gamepedia.com/Deflector_Array"/>
    <hyperlink ref="BQ182" r:id="rId3896" tooltip="Impulse Engines" display="http://sto.gamepedia.com/Impulse_Engines"/>
    <hyperlink ref="D182" r:id="rId3897" tooltip="Fleet Qin Heavy Raptor" display="http://sto.gamepedia.com/Fleet_Qin_Heavy_Raptor"/>
    <hyperlink ref="AT182" r:id="rId3898" display="http://sto.gamepedia.com/Tactical_Consoles"/>
    <hyperlink ref="AU182" r:id="rId3899" display="http://sto.gamepedia.com/Engineering_Consoles"/>
    <hyperlink ref="C182" r:id="rId3900"/>
    <hyperlink ref="AU185:AV185" r:id="rId3901" tooltip="Science Consoles" display="http://sto.gamepedia.com/Science_Consoles"/>
    <hyperlink ref="BB185" r:id="rId3902" location="Weapons" tooltip="Starship (Power and Subsystems)" display="http://sto.gamepedia.com/Starship_%28Power_and_Subsystems%29 - Weapons"/>
    <hyperlink ref="BO185" r:id="rId3903" tooltip="Shield Array" display="http://sto.gamepedia.com/Shield_Array"/>
    <hyperlink ref="BP185" r:id="rId3904" tooltip="Deflector Array" display="http://sto.gamepedia.com/Deflector_Array"/>
    <hyperlink ref="BQ185" r:id="rId3905" tooltip="Impulse Engines" display="http://sto.gamepedia.com/Impulse_Engines"/>
    <hyperlink ref="D185" r:id="rId3906" tooltip="Fleet Somraw Raptor Retrofit" display="http://sto.gamepedia.com/Fleet_Somraw_Raptor_Retrofit"/>
    <hyperlink ref="AT185" r:id="rId3907" display="http://sto.gamepedia.com/Tactical_Consoles"/>
    <hyperlink ref="AU185" r:id="rId3908" display="http://sto.gamepedia.com/Engineering_Consoles"/>
    <hyperlink ref="C185" r:id="rId3909"/>
    <hyperlink ref="AU193:AV193" r:id="rId3910" tooltip="Science Consoles" display="http://sto.gamepedia.com/Science_Consoles"/>
    <hyperlink ref="BB193" r:id="rId3911" location="Weapons" tooltip="Starship (Power and Subsystems)" display="http://sto.gamepedia.com/Starship_%28Power_and_Subsystems%29 - Weapons"/>
    <hyperlink ref="BC193" r:id="rId3912" location="Engines" tooltip="Starship (Power and Subsystems)" display="http://sto.gamepedia.com/Starship_%28Power_and_Subsystems%29 - Engines"/>
    <hyperlink ref="BO193" r:id="rId3913" tooltip="Shield Array" display="http://sto.gamepedia.com/Shield_Array"/>
    <hyperlink ref="BP193" r:id="rId3914" tooltip="Deflector Array" display="http://sto.gamepedia.com/Deflector_Array"/>
    <hyperlink ref="BQ193" r:id="rId3915" tooltip="Impulse Engines" display="http://sto.gamepedia.com/Impulse_Engines"/>
    <hyperlink ref="BT193" r:id="rId3916" tooltip="Disruptor Beam Array" display="http://sto.gamepedia.com/Disruptor_Beam_Array"/>
    <hyperlink ref="BU193" r:id="rId3917" tooltip="Photon Torpedo Launcher" display="http://sto.gamepedia.com/Photon_Torpedo_Launcher"/>
    <hyperlink ref="BV193" r:id="rId3918" tooltip="Disruptor Dual Cannons" display="http://sto.gamepedia.com/Disruptor_Dual_Cannons"/>
    <hyperlink ref="BW193" r:id="rId3919" tooltip="Dual Disruptor Beam Bank" display="http://sto.gamepedia.com/Dual_Disruptor_Beam_Bank"/>
    <hyperlink ref="BY193" r:id="rId3920" tooltip="Disruptor Beam Array" display="http://sto.gamepedia.com/Disruptor_Beam_Array"/>
    <hyperlink ref="BZ193" r:id="rId3921" tooltip="Photon Torpedo Launcher" display="http://sto.gamepedia.com/Photon_Torpedo_Launcher"/>
    <hyperlink ref="CA193" r:id="rId3922" tooltip="Photon Torpedo Launcher" display="http://sto.gamepedia.com/Photon_Torpedo_Launcher"/>
    <hyperlink ref="CB193" r:id="rId3923" tooltip="Disruptor Beam Array" display="http://sto.gamepedia.com/Disruptor_Beam_Array"/>
    <hyperlink ref="D193" r:id="rId3924" tooltip="Fleet Negh'Var Heavy Battle Cruiser" display="http://sto.gamepedia.com/Fleet_Negh%27Var_Heavy_Battle_Cruiser"/>
    <hyperlink ref="AT193" r:id="rId3925" display="http://sto.gamepedia.com/Tactical_Consoles"/>
    <hyperlink ref="AU193" r:id="rId3926" display="http://sto.gamepedia.com/Engineering_Consoles"/>
    <hyperlink ref="C193" r:id="rId3927"/>
    <hyperlink ref="AU202:AV202" r:id="rId3928" tooltip="Science Consoles" display="http://sto.gamepedia.com/Science_Consoles"/>
    <hyperlink ref="BB202" r:id="rId3929" location="Weapons" tooltip="Starship (Power and Subsystems)" display="http://sto.gamepedia.com/Starship_%28Power_and_Subsystems%29 - Weapons"/>
    <hyperlink ref="BC202" r:id="rId3930" location="Engines" tooltip="Starship (Power and Subsystems)" display="http://sto.gamepedia.com/Starship_%28Power_and_Subsystems%29 - Engines"/>
    <hyperlink ref="BO202" r:id="rId3931" tooltip="Shield Array" display="http://sto.gamepedia.com/Shield_Array"/>
    <hyperlink ref="BP202" r:id="rId3932" tooltip="Deflector Array" display="http://sto.gamepedia.com/Deflector_Array"/>
    <hyperlink ref="BQ202" r:id="rId3933" tooltip="Impulse Engines" display="http://sto.gamepedia.com/Impulse_Engines"/>
    <hyperlink ref="BT202" r:id="rId3934" tooltip="Disruptor Beam Array" display="http://sto.gamepedia.com/Disruptor_Beam_Array"/>
    <hyperlink ref="BU202" r:id="rId3935" tooltip="Photon Torpedo Launcher" display="http://sto.gamepedia.com/Photon_Torpedo_Launcher"/>
    <hyperlink ref="BV202" r:id="rId3936" tooltip="Disruptor Beam Array" display="http://sto.gamepedia.com/Disruptor_Beam_Array"/>
    <hyperlink ref="BW202" r:id="rId3937" tooltip="Dual Disruptor Beam Bank" display="http://sto.gamepedia.com/Dual_Disruptor_Beam_Bank"/>
    <hyperlink ref="BY202" r:id="rId3938" tooltip="Disruptor Beam Array" display="http://sto.gamepedia.com/Disruptor_Beam_Array"/>
    <hyperlink ref="BZ202" r:id="rId3939" tooltip="Photon Torpedo Launcher" display="http://sto.gamepedia.com/Photon_Torpedo_Launcher"/>
    <hyperlink ref="CA202" r:id="rId3940" tooltip="Disruptor Beam Array" display="http://sto.gamepedia.com/Disruptor_Beam_Array"/>
    <hyperlink ref="CB202" r:id="rId3941" tooltip="Disruptor Beam Array" display="http://sto.gamepedia.com/Disruptor_Beam_Array"/>
    <hyperlink ref="AX202" r:id="rId3942" tooltip="Console - Universal - HoH'SuS Bird-of-Prey" display="http://sto.gamepedia.com/Console_-_Universal_-_HoH%27SuS_Bird-of-Prey"/>
    <hyperlink ref="AU198:AV198" r:id="rId3943" tooltip="Science Consoles" display="http://sto.gamepedia.com/Science_Consoles"/>
    <hyperlink ref="BB198" r:id="rId3944" location="Weapons" tooltip="Starship (Power and Subsystems)" display="http://sto.gamepedia.com/Starship_%28Power_and_Subsystems%29 - Weapons"/>
    <hyperlink ref="BC198" r:id="rId3945" location="Shields" tooltip="Starship (Power and Subsystems)" display="http://sto.gamepedia.com/Starship_%28Power_and_Subsystems%29 - Shields"/>
    <hyperlink ref="AX198" r:id="rId3946" tooltip="Console - Universal - Subspace Snare" display="http://sto.gamepedia.com/Console_-_Universal_-_Subspace_Snare"/>
    <hyperlink ref="BO198" r:id="rId3947" tooltip="Shield Array" display="http://sto.gamepedia.com/Shield_Array"/>
    <hyperlink ref="BP198" r:id="rId3948" tooltip="Deflector Array" display="http://sto.gamepedia.com/Deflector_Array"/>
    <hyperlink ref="BQ198" r:id="rId3949" tooltip="Impulse Engines" display="http://sto.gamepedia.com/Impulse_Engines"/>
    <hyperlink ref="BT198" r:id="rId3950" tooltip="Disruptor Beam Array" display="http://sto.gamepedia.com/Disruptor_Beam_Array"/>
    <hyperlink ref="BU198" r:id="rId3951" tooltip="Photon Torpedo Launcher" display="http://sto.gamepedia.com/Photon_Torpedo_Launcher"/>
    <hyperlink ref="BV198" r:id="rId3952" tooltip="Disruptor Beam Array" display="http://sto.gamepedia.com/Disruptor_Beam_Array"/>
    <hyperlink ref="BW198" r:id="rId3953" tooltip="Dual Disruptor Beam Bank" display="http://sto.gamepedia.com/Dual_Disruptor_Beam_Bank"/>
    <hyperlink ref="BY198" r:id="rId3954" tooltip="Disruptor Beam Array" display="http://sto.gamepedia.com/Disruptor_Beam_Array"/>
    <hyperlink ref="BZ198" r:id="rId3955" tooltip="Photon Torpedo Launcher" display="http://sto.gamepedia.com/Photon_Torpedo_Launcher"/>
    <hyperlink ref="CA198" r:id="rId3956" tooltip="Disruptor Beam Array" display="http://sto.gamepedia.com/Disruptor_Beam_Array"/>
    <hyperlink ref="CB198" r:id="rId3957" tooltip="Disruptor Beam Array" display="http://sto.gamepedia.com/Disruptor_Beam_Array"/>
    <hyperlink ref="AU200:AV200" r:id="rId3958" tooltip="Science Consoles" display="http://sto.gamepedia.com/Science_Consoles"/>
    <hyperlink ref="BB200" r:id="rId3959" location="Weapons" tooltip="Starship (Power and Subsystems)" display="http://sto.gamepedia.com/Starship_%28Power_and_Subsystems%29 - Weapons"/>
    <hyperlink ref="AX200" r:id="rId3960" tooltip="Console - Universal - Disruptor Autocannon" display="http://sto.gamepedia.com/Console_-_Universal_-_Disruptor_Autocannon"/>
    <hyperlink ref="BO200" r:id="rId3961" tooltip="Shield Array" display="http://sto.gamepedia.com/Shield_Array"/>
    <hyperlink ref="BP200" r:id="rId3962" tooltip="Deflector Array" display="http://sto.gamepedia.com/Deflector_Array"/>
    <hyperlink ref="BQ200" r:id="rId3963" tooltip="Impulse Engines" display="http://sto.gamepedia.com/Impulse_Engines"/>
    <hyperlink ref="BT200" r:id="rId3964" tooltip="Disruptor Beam Array" display="http://sto.gamepedia.com/Disruptor_Beam_Array"/>
    <hyperlink ref="BU200" r:id="rId3965" tooltip="Photon Torpedo Launcher" display="http://sto.gamepedia.com/Photon_Torpedo_Launcher"/>
    <hyperlink ref="BV200" r:id="rId3966" tooltip="Disruptor Beam Array" display="http://sto.gamepedia.com/Disruptor_Beam_Array"/>
    <hyperlink ref="BW200" r:id="rId3967" tooltip="Dual Disruptor Beam Bank" display="http://sto.gamepedia.com/Dual_Disruptor_Beam_Bank"/>
    <hyperlink ref="BY200" r:id="rId3968" tooltip="Disruptor Beam Array" display="http://sto.gamepedia.com/Disruptor_Beam_Array"/>
    <hyperlink ref="BZ200" r:id="rId3969" tooltip="Photon Torpedo Launcher" display="http://sto.gamepedia.com/Photon_Torpedo_Launcher"/>
    <hyperlink ref="CA200" r:id="rId3970" tooltip="Disruptor Beam Array" display="http://sto.gamepedia.com/Disruptor_Beam_Array"/>
    <hyperlink ref="CB200" r:id="rId3971" tooltip="Disruptor Beam Array" display="http://sto.gamepedia.com/Disruptor_Beam_Array"/>
    <hyperlink ref="D202" r:id="rId3972" tooltip="Bortasqu' War Cruiser" display="http://sto.gamepedia.com/Bortasqu%27_War_Cruiser"/>
    <hyperlink ref="D198" r:id="rId3973" tooltip="Bortasqu' Command Cruiser" display="http://sto.gamepedia.com/Bortasqu%27_Command_Cruiser"/>
    <hyperlink ref="D200" r:id="rId3974" tooltip="Bortasqu' Tactical Cruiser" display="http://sto.gamepedia.com/Bortasqu%27_Tactical_Cruiser"/>
    <hyperlink ref="D204" r:id="rId3975" tooltip="Fleet K't'inga Battle Cruiser Retrofit" display="http://sto.gamepedia.com/Fleet_K%27t%27inga_Battle_Cruiser_Retrofit"/>
    <hyperlink ref="AU204:AV204" r:id="rId3976" tooltip="Science Consoles" display="http://sto.gamepedia.com/Science_Consoles"/>
    <hyperlink ref="BB204" r:id="rId3977" location="Weapons" tooltip="Starship (Power and Subsystems)" display="http://sto.gamepedia.com/Starship_%28Power_and_Subsystems%29 - Weapons"/>
    <hyperlink ref="BC204" r:id="rId3978" location="Engines" tooltip="Starship (Power and Subsystems)" display="http://sto.gamepedia.com/Starship_%28Power_and_Subsystems%29 - Engines"/>
    <hyperlink ref="BO204" r:id="rId3979" tooltip="Shield Array" display="http://sto.gamepedia.com/Shield_Array"/>
    <hyperlink ref="BP204" r:id="rId3980" tooltip="Deflector Array" display="http://sto.gamepedia.com/Deflector_Array"/>
    <hyperlink ref="BQ204" r:id="rId3981" tooltip="Impulse Engines" display="http://sto.gamepedia.com/Impulse_Engines"/>
    <hyperlink ref="AT272:AT274" r:id="rId3982" display="http://sto.gamepedia.com/Tactical_Consoles"/>
    <hyperlink ref="AU272:AU274" r:id="rId3983" display="http://sto.gamepedia.com/Engineering_Consoles"/>
    <hyperlink ref="C198" r:id="rId3984"/>
    <hyperlink ref="C200" r:id="rId3985"/>
    <hyperlink ref="C202" r:id="rId3986"/>
    <hyperlink ref="C204" r:id="rId3987"/>
    <hyperlink ref="AU209:AV209" r:id="rId3988" tooltip="Science Consoles" display="http://sto.gamepedia.com/Science_Consoles"/>
    <hyperlink ref="BB209" r:id="rId3989" location="Weapons" tooltip="Starship (Power and Subsystems)" display="http://sto.gamepedia.com/Starship_%28Power_and_Subsystems%29 - Weapons"/>
    <hyperlink ref="BC209" r:id="rId3990" location="Engines" tooltip="Starship (Power and Subsystems)" display="http://sto.gamepedia.com/Starship_%28Power_and_Subsystems%29 - Engines"/>
    <hyperlink ref="BO209" r:id="rId3991" tooltip="Shield Array" display="http://sto.gamepedia.com/Shield_Array"/>
    <hyperlink ref="BP209" r:id="rId3992" tooltip="Deflector Array" display="http://sto.gamepedia.com/Deflector_Array"/>
    <hyperlink ref="BQ209" r:id="rId3993" tooltip="Impulse Engines" display="http://sto.gamepedia.com/Impulse_Engines"/>
    <hyperlink ref="BT209" r:id="rId3994" tooltip="Disruptor Beam Array" display="http://sto.gamepedia.com/Disruptor_Beam_Array"/>
    <hyperlink ref="BU209" r:id="rId3995" tooltip="Photon Torpedo Launcher" display="http://sto.gamepedia.com/Photon_Torpedo_Launcher"/>
    <hyperlink ref="BV209" r:id="rId3996" tooltip="Disruptor Dual Cannons" display="http://sto.gamepedia.com/Disruptor_Dual_Cannons"/>
    <hyperlink ref="BW209" r:id="rId3997" tooltip="Dual Disruptor Beam Bank" display="http://sto.gamepedia.com/Dual_Disruptor_Beam_Bank"/>
    <hyperlink ref="BY209" r:id="rId3998" tooltip="Disruptor Beam Array" display="http://sto.gamepedia.com/Disruptor_Beam_Array"/>
    <hyperlink ref="BZ209" r:id="rId3999" tooltip="Photon Torpedo Launcher" display="http://sto.gamepedia.com/Photon_Torpedo_Launcher"/>
    <hyperlink ref="CA209" r:id="rId4000" tooltip="Photon Torpedo Launcher" display="http://sto.gamepedia.com/Photon_Torpedo_Launcher"/>
    <hyperlink ref="CB209" r:id="rId4001" tooltip="Disruptor Beam Array" display="http://sto.gamepedia.com/Disruptor_Beam_Array"/>
    <hyperlink ref="AU207:AV207" r:id="rId4002" tooltip="Science Consoles" display="http://sto.gamepedia.com/Science_Consoles"/>
    <hyperlink ref="BB207" r:id="rId4003" location="Weapons" tooltip="Starship (Power and Subsystems)" display="http://sto.gamepedia.com/Starship_%28Power_and_Subsystems%29 - Weapons"/>
    <hyperlink ref="BC207" r:id="rId4004" location="Engines" tooltip="Starship (Power and Subsystems)" display="http://sto.gamepedia.com/Starship_%28Power_and_Subsystems%29 - Engines"/>
    <hyperlink ref="BO207" r:id="rId4005" tooltip="Shield Array" display="http://sto.gamepedia.com/Shield_Array"/>
    <hyperlink ref="BP207" r:id="rId4006" tooltip="Deflector Array" display="http://sto.gamepedia.com/Deflector_Array"/>
    <hyperlink ref="BQ207" r:id="rId4007" tooltip="Impulse Engines" display="http://sto.gamepedia.com/Impulse_Engines"/>
    <hyperlink ref="BT207" r:id="rId4008" tooltip="Disruptor Beam Array" display="http://sto.gamepedia.com/Disruptor_Beam_Array"/>
    <hyperlink ref="BU207" r:id="rId4009" tooltip="Photon Torpedo Launcher" display="http://sto.gamepedia.com/Photon_Torpedo_Launcher"/>
    <hyperlink ref="BV207" r:id="rId4010" tooltip="Disruptor Dual Cannons" display="http://sto.gamepedia.com/Disruptor_Dual_Cannons"/>
    <hyperlink ref="BW207" r:id="rId4011" tooltip="Dual Disruptor Beam Bank" display="http://sto.gamepedia.com/Dual_Disruptor_Beam_Bank"/>
    <hyperlink ref="BY207" r:id="rId4012" tooltip="Disruptor Beam Array" display="http://sto.gamepedia.com/Disruptor_Beam_Array"/>
    <hyperlink ref="BZ207" r:id="rId4013" tooltip="Photon Torpedo Launcher" display="http://sto.gamepedia.com/Photon_Torpedo_Launcher"/>
    <hyperlink ref="CA207" r:id="rId4014" tooltip="Photon Torpedo Launcher" display="http://sto.gamepedia.com/Photon_Torpedo_Launcher"/>
    <hyperlink ref="CB207" r:id="rId4015" tooltip="Disruptor Beam Array" display="http://sto.gamepedia.com/Disruptor_Beam_Array"/>
    <hyperlink ref="D209" r:id="rId4016" tooltip="Fleet Kamarag Battlecruiser Retrofit" display="http://sto.gamepedia.com/Fleet_Kamarag_Battlecruiser_Retrofit"/>
    <hyperlink ref="D207" r:id="rId4017" tooltip="Fleet Tor'Kaht Battle Cruiser Retrofit" display="http://sto.gamepedia.com/Fleet_Tor%27Kaht_Battle_Cruiser_Retrofit"/>
    <hyperlink ref="AT275" r:id="rId4018" display="http://sto.gamepedia.com/Tactical_Consoles"/>
    <hyperlink ref="AU275" r:id="rId4019" display="http://sto.gamepedia.com/Engineering_Consoles"/>
    <hyperlink ref="C207" r:id="rId4020"/>
    <hyperlink ref="C209" r:id="rId4021"/>
    <hyperlink ref="AU215:AV215" r:id="rId4022" tooltip="Science Consoles" display="http://sto.gamepedia.com/Science_Consoles"/>
    <hyperlink ref="BB215" r:id="rId4023" location="Weapons" tooltip="Starship (Power and Subsystems)" display="http://sto.gamepedia.com/Starship_%28Power_and_Subsystems%29 - Weapons"/>
    <hyperlink ref="BC215" r:id="rId4024" location="Auxiliary" tooltip="Starship (Power and Subsystems)" display="http://sto.gamepedia.com/Starship_%28Power_and_Subsystems%29 - Auxiliary"/>
    <hyperlink ref="AX215" r:id="rId4025" tooltip="Console – Universal – Manheim Device" display="http://sto.gamepedia.com/Console_%E2%80%93_Universal_%E2%80%93_Manheim_Device"/>
    <hyperlink ref="BO215" r:id="rId4026" tooltip="Shield Array" display="http://sto.gamepedia.com/Shield_Array"/>
    <hyperlink ref="BP215" r:id="rId4027" tooltip="Deflector Array" display="http://sto.gamepedia.com/Deflector_Array"/>
    <hyperlink ref="BQ215" r:id="rId4028" tooltip="Impulse Engines" display="http://sto.gamepedia.com/Impulse_Engines"/>
    <hyperlink ref="BT215" r:id="rId4029" tooltip="Antiproton Beam Array" display="http://sto.gamepedia.com/Antiproton_Beam_Array"/>
    <hyperlink ref="BU215" r:id="rId4030" tooltip="Chroniton Torpedo Launcher" display="http://sto.gamepedia.com/Chroniton_Torpedo_Launcher"/>
    <hyperlink ref="BV215" r:id="rId4031" tooltip="Dual Antiproton Beam Bank" display="http://sto.gamepedia.com/Dual_Antiproton_Beam_Bank"/>
    <hyperlink ref="BW215" r:id="rId4032" tooltip="Antiproton Dual Cannons" display="http://sto.gamepedia.com/Antiproton_Dual_Cannons"/>
    <hyperlink ref="BY215" r:id="rId4033" tooltip="Antiproton Beam Array" display="http://sto.gamepedia.com/Antiproton_Beam_Array"/>
    <hyperlink ref="BZ215" r:id="rId4034" tooltip="Chroniton Torpedo Launcher" display="http://sto.gamepedia.com/Chroniton_Torpedo_Launcher"/>
    <hyperlink ref="CA215" r:id="rId4035" tooltip="Antiproton Beam Array" display="http://sto.gamepedia.com/Antiproton_Beam_Array"/>
    <hyperlink ref="AU217:AV217" r:id="rId4036" tooltip="Science Consoles" display="http://sto.gamepedia.com/Science_Consoles"/>
    <hyperlink ref="BB217" r:id="rId4037" location="Weapons" tooltip="Starship (Power and Subsystems)" display="http://sto.gamepedia.com/Starship_%28Power_and_Subsystems%29 - Weapons"/>
    <hyperlink ref="BC217" r:id="rId4038" location="Engines" tooltip="Starship (Power and Subsystems)" display="http://sto.gamepedia.com/Starship_%28Power_and_Subsystems%29 - Engines"/>
    <hyperlink ref="BO217" r:id="rId4039" tooltip="Shield Array" display="http://sto.gamepedia.com/Shield_Array"/>
    <hyperlink ref="BP217" r:id="rId4040" tooltip="Deflector Array" display="http://sto.gamepedia.com/Deflector_Array"/>
    <hyperlink ref="BQ217" r:id="rId4041" tooltip="Impulse Engines" display="http://sto.gamepedia.com/Impulse_Engines"/>
    <hyperlink ref="AU219:AV219" r:id="rId4042" tooltip="Science Consoles" display="http://sto.gamepedia.com/Science_Consoles"/>
    <hyperlink ref="BB219" r:id="rId4043" location="Weapons" tooltip="Starship (Power and Subsystems)" display="http://sto.gamepedia.com/Starship_%28Power_and_Subsystems%29 - Weapons"/>
    <hyperlink ref="AX219" r:id="rId4044" tooltip="Console - Universal - Dynamic Tactical System" display="http://sto.gamepedia.com/Console_-_Universal_-_Dynamic_Tactical_System"/>
    <hyperlink ref="BO219" r:id="rId4045" tooltip="Shield Array" display="http://sto.gamepedia.com/Shield_Array"/>
    <hyperlink ref="BP219" r:id="rId4046" tooltip="Deflector Array" display="http://sto.gamepedia.com/Deflector_Array"/>
    <hyperlink ref="BQ219" r:id="rId4047" tooltip="Impulse Engines" display="http://sto.gamepedia.com/Impulse_Engines"/>
    <hyperlink ref="BT219" r:id="rId4048" tooltip="Disruptor Beam Array" display="http://sto.gamepedia.com/Disruptor_Beam_Array"/>
    <hyperlink ref="BU219" r:id="rId4049" tooltip="Photon Torpedo Launcher" display="http://sto.gamepedia.com/Photon_Torpedo_Launcher"/>
    <hyperlink ref="BV219" r:id="rId4050" tooltip="Disruptor Dual Cannons" display="http://sto.gamepedia.com/Disruptor_Dual_Cannons"/>
    <hyperlink ref="BW219" r:id="rId4051" tooltip="Disruptor Dual Heavy Cannons" display="http://sto.gamepedia.com/Disruptor_Dual_Heavy_Cannons"/>
    <hyperlink ref="BY219" r:id="rId4052" tooltip="Disruptor Beam Array" display="http://sto.gamepedia.com/Disruptor_Beam_Array"/>
    <hyperlink ref="BZ219" r:id="rId4053" tooltip="Photon Torpedo Launcher" display="http://sto.gamepedia.com/Photon_Torpedo_Launcher"/>
    <hyperlink ref="CA219" r:id="rId4054" tooltip="Photon Torpedo Launcher" display="http://sto.gamepedia.com/Photon_Torpedo_Launcher"/>
    <hyperlink ref="D215" r:id="rId4055" tooltip="Krenn Temporal Destroyer" display="http://sto.gamepedia.com/Krenn_Temporal_Destroyer"/>
    <hyperlink ref="D217" r:id="rId4056" tooltip="Guramba Siege Destroyer" display="http://sto.gamepedia.com/Guramba_Siege_Destroyer"/>
    <hyperlink ref="D219" r:id="rId4057" tooltip="Peghqu' Heavy Destroyer" display="http://sto.gamepedia.com/Peghqu%27_Heavy_Destroyer"/>
    <hyperlink ref="AT276:AT277" r:id="rId4058" display="http://sto.gamepedia.com/Tactical_Consoles"/>
    <hyperlink ref="AU276:AU277" r:id="rId4059" display="http://sto.gamepedia.com/Engineering_Consoles"/>
    <hyperlink ref="C215" r:id="rId4060"/>
    <hyperlink ref="C217" r:id="rId4061"/>
    <hyperlink ref="C219" r:id="rId4062"/>
    <hyperlink ref="AU222:AV222" r:id="rId4063" tooltip="Science Consoles" display="http://sto.gamepedia.com/Science_Consoles"/>
    <hyperlink ref="BB222" r:id="rId4064" location="Weapons" tooltip="Starship (Power and Subsystems)" display="http://sto.gamepedia.com/Starship_%28Power_and_Subsystems%29 - Weapons"/>
    <hyperlink ref="BC222" r:id="rId4065" location="Engines" tooltip="Starship (Power and Subsystems)" display="http://sto.gamepedia.com/Starship_%28Power_and_Subsystems%29 - Engines"/>
    <hyperlink ref="BO222" r:id="rId4066" tooltip="Shield Array" display="http://sto.gamepedia.com/Shield_Array"/>
    <hyperlink ref="BP222" r:id="rId4067" tooltip="Deflector Array" display="http://sto.gamepedia.com/Deflector_Array"/>
    <hyperlink ref="BQ222" r:id="rId4068" tooltip="Impulse Engines" display="http://sto.gamepedia.com/Impulse_Engines"/>
    <hyperlink ref="D222" r:id="rId4069" tooltip="Fleet Scourge Destroyer Retrofit" display="http://sto.gamepedia.com/Fleet_Scourge_Destroyer_Retrofit"/>
    <hyperlink ref="BF224" r:id="rId4070" tooltip="Lock Box" display="http://sto.gamepedia.com/Lock_Box"/>
    <hyperlink ref="AT278:AT279" r:id="rId4071" display="http://sto.gamepedia.com/Tactical_Consoles"/>
    <hyperlink ref="AU278:AU279" r:id="rId4072" display="http://sto.gamepedia.com/Engineering_Consoles"/>
    <hyperlink ref="D224" r:id="rId4073" tooltip="Peghqu' Heavy Destroyer" display="Fleet Peghqu' Destroyer"/>
    <hyperlink ref="AU224:AV224" r:id="rId4074" tooltip="Science Consoles" display="http://sto.gamepedia.com/Science_Consoles"/>
    <hyperlink ref="AT224" r:id="rId4075" display="http://sto.gamepedia.com/Tactical_Consoles"/>
    <hyperlink ref="AU224" r:id="rId4076" display="http://sto.gamepedia.com/Engineering_Consoles"/>
    <hyperlink ref="BB224" r:id="rId4077" location="Weapons" tooltip="Starship (Power and Subsystems)" display="http://sto.gamepedia.com/Starship_%28Power_and_Subsystems%29 - Weapons"/>
    <hyperlink ref="CC224" r:id="rId4078" tooltip="Ability: Regenerative Mode (page does not exist)" display="http://sto.gamepedia.com/index.php?title=Ability:_Regenerative_Mode&amp;action=edit&amp;redlink=1"/>
    <hyperlink ref="CD224" r:id="rId4079" tooltip="Ability: Tactical Mode (page does not exist)" display="http://sto.gamepedia.com/index.php?title=Ability:_Tactical_Mode&amp;action=edit&amp;redlink=1"/>
    <hyperlink ref="CE224" r:id="rId4080" tooltip="Ability: Advanced Quantum Slipstream Drive (page does not exist)" display="http://sto.gamepedia.com/index.php?title=Ability:_Advanced_Quantum_Slipstream_Drive&amp;action=edit&amp;redlink=1"/>
    <hyperlink ref="CF224" r:id="rId4081" tooltip="Ability: Battle Cloak" display="http://sto.gamepedia.com/Ability:_Battle_Cloak"/>
    <hyperlink ref="C222" r:id="rId4082"/>
    <hyperlink ref="C224" r:id="rId4083"/>
    <hyperlink ref="AU230:AV230" r:id="rId4084" tooltip="Science Consoles" display="http://sto.gamepedia.com/Science_Consoles"/>
    <hyperlink ref="BB230" r:id="rId4085" location="Auxiliary" tooltip="Starship (Power and Subsystems)" display="http://sto.gamepedia.com/Starship_%28Power_and_Subsystems%29 - Auxiliary"/>
    <hyperlink ref="AX230" r:id="rId4086" tooltip="Console - Universal - Tipler Cylinder" display="http://sto.gamepedia.com/Console_-_Universal_-_Tipler_Cylinder"/>
    <hyperlink ref="BO230" r:id="rId4087" tooltip="Shield Array" display="http://sto.gamepedia.com/Shield_Array"/>
    <hyperlink ref="BP230" r:id="rId4088" tooltip="Deflector Array" display="http://sto.gamepedia.com/Deflector_Array"/>
    <hyperlink ref="BQ230" r:id="rId4089" tooltip="Impulse Engines" display="http://sto.gamepedia.com/Impulse_Engines"/>
    <hyperlink ref="AU228:AV228" r:id="rId4090" tooltip="Science Consoles" display="http://sto.gamepedia.com/Science_Consoles"/>
    <hyperlink ref="BB228" r:id="rId4091" location="Auxiliary" tooltip="Starship (Power and Subsystems)" display="http://sto.gamepedia.com/Starship_%28Power_and_Subsystems%29 - Auxiliary"/>
    <hyperlink ref="AX228" r:id="rId4092" tooltip="Console - Universal - Repair Platform (page does not exist)" display="http://sto.gamepedia.com/index.php?title=Console_-_Universal_-_Repair_Platform&amp;action=edit&amp;redlink=1"/>
    <hyperlink ref="BO228" r:id="rId4093" tooltip="Shield Array" display="http://sto.gamepedia.com/Shield_Array"/>
    <hyperlink ref="BP228" r:id="rId4094" tooltip="Deflector Array" display="http://sto.gamepedia.com/Deflector_Array"/>
    <hyperlink ref="BQ228" r:id="rId4095" tooltip="Impulse Engines" display="http://sto.gamepedia.com/Impulse_Engines"/>
    <hyperlink ref="AU232:AV232" r:id="rId4096" tooltip="Science Consoles" display="http://sto.gamepedia.com/Science_Consoles"/>
    <hyperlink ref="BB232" r:id="rId4097" location="Auxiliary" tooltip="Starship (Power and Subsystems)" display="http://sto.gamepedia.com/Starship_%28Power_and_Subsystems%29 - Auxiliary"/>
    <hyperlink ref="BO232" r:id="rId4098" tooltip="Shield Array" display="http://sto.gamepedia.com/Shield_Array"/>
    <hyperlink ref="BP232" r:id="rId4099" tooltip="Deflector Array" display="http://sto.gamepedia.com/Deflector_Array"/>
    <hyperlink ref="BQ232" r:id="rId4100" tooltip="Impulse Engines" display="http://sto.gamepedia.com/Impulse_Engines"/>
    <hyperlink ref="BT232" r:id="rId4101" tooltip="Disruptor Beam Array" display="http://sto.gamepedia.com/Disruptor_Beam_Array"/>
    <hyperlink ref="BU232" r:id="rId4102" tooltip="Disruptor Beam Array" display="http://sto.gamepedia.com/Disruptor_Beam_Array"/>
    <hyperlink ref="BV232" r:id="rId4103" tooltip="Photon Torpedo Launcher" display="http://sto.gamepedia.com/Photon_Torpedo_Launcher"/>
    <hyperlink ref="BY232" r:id="rId4104" tooltip="Disruptor Beam Array" display="http://sto.gamepedia.com/Disruptor_Beam_Array"/>
    <hyperlink ref="BZ232" r:id="rId4105" tooltip="Photon Torpedo Launcher" display="http://sto.gamepedia.com/Photon_Torpedo_Launcher"/>
    <hyperlink ref="CA232" r:id="rId4106" tooltip="Disruptor Beam Array" display="http://sto.gamepedia.com/Disruptor_Beam_Array"/>
    <hyperlink ref="D230" r:id="rId4107" tooltip="Korath Temporal Science Vessel" display="http://sto.gamepedia.com/Korath_Temporal_Science_Vessel"/>
    <hyperlink ref="D228" r:id="rId4108" tooltip="Varanus Support Vessel" display="http://sto.gamepedia.com/Varanus_Support_Vessel"/>
    <hyperlink ref="D232" r:id="rId4109" tooltip="Varanus Fleet Support Vessel" display="http://sto.gamepedia.com/Varanus_Fleet_Support_Vessel"/>
    <hyperlink ref="AT280:AT281" r:id="rId4110" display="http://sto.gamepedia.com/Tactical_Consoles"/>
    <hyperlink ref="AU280:AU281" r:id="rId4111" display="http://sto.gamepedia.com/Engineering_Consoles"/>
    <hyperlink ref="C228" r:id="rId4112"/>
    <hyperlink ref="C230" r:id="rId4113"/>
    <hyperlink ref="C232" r:id="rId4114"/>
    <hyperlink ref="AU236:AV236" r:id="rId4115" tooltip="Science Consoles" display="http://sto.gamepedia.com/Science_Consoles"/>
    <hyperlink ref="BB236" r:id="rId4116" tooltip="Starship (Power and Subsystems)" display="http://sto.gamepedia.com/Starship_%28Power_and_Subsystems%29"/>
    <hyperlink ref="BO236" r:id="rId4117" tooltip="Shield Array" display="http://sto.gamepedia.com/Shield_Array"/>
    <hyperlink ref="BP236" r:id="rId4118" tooltip="Deflector Array" display="http://sto.gamepedia.com/Deflector_Array"/>
    <hyperlink ref="BQ236" r:id="rId4119" tooltip="Impulse Engines" display="http://sto.gamepedia.com/Impulse_Engines"/>
    <hyperlink ref="BH236" r:id="rId4120" tooltip="Hangar - Marauding Force" display="http://sto.gamepedia.com/Hangar_-_Marauding_Force"/>
    <hyperlink ref="D236" r:id="rId4121" tooltip="Marauder Flight-Deck Cruiser" display="http://sto.gamepedia.com/Marauder_Flight-Deck_Cruiser"/>
    <hyperlink ref="AT236" r:id="rId4122" display="http://sto.gamepedia.com/Tactical_Consoles"/>
    <hyperlink ref="AU236" r:id="rId4123" display="http://sto.gamepedia.com/Engineering_Consoles"/>
    <hyperlink ref="C236" r:id="rId4124"/>
    <hyperlink ref="AU239:AV239" r:id="rId4125" tooltip="Science Consoles" display="http://sto.gamepedia.com/Science_Consoles"/>
    <hyperlink ref="BB239" r:id="rId4126" tooltip="Starship (Power and Subsystems)" display="http://sto.gamepedia.com/Starship_%28Power_and_Subsystems%29"/>
    <hyperlink ref="BO239" r:id="rId4127" tooltip="Shield Array" display="http://sto.gamepedia.com/Shield_Array"/>
    <hyperlink ref="BP239" r:id="rId4128" tooltip="Deflector Array" display="http://sto.gamepedia.com/Deflector_Array"/>
    <hyperlink ref="BQ239" r:id="rId4129" tooltip="Impulse Engines" display="http://sto.gamepedia.com/Impulse_Engines"/>
    <hyperlink ref="D239" r:id="rId4130" tooltip="Fleet Corsair Flight Deck Cruiser Retrofit" display="http://sto.gamepedia.com/Fleet_Corsair_Flight_Deck_Cruiser_Retrofit"/>
    <hyperlink ref="AT239" r:id="rId4131" display="http://sto.gamepedia.com/Tactical_Consoles"/>
    <hyperlink ref="AU239" r:id="rId4132" display="http://sto.gamepedia.com/Engineering_Consoles"/>
    <hyperlink ref="C239" r:id="rId4133"/>
    <hyperlink ref="AU245:AV245" r:id="rId4134" tooltip="Science Consoles" display="http://sto.gamepedia.com/Science_Consoles"/>
    <hyperlink ref="BB245" r:id="rId4135" location="Weapons" tooltip="Starship (Power and Subsystems)" display="http://sto.gamepedia.com/Starship_%28Power_and_Subsystems%29 - Weapons"/>
    <hyperlink ref="BC245" r:id="rId4136" location="Auxiliary" tooltip="Starship (Power and Subsystems)" display="http://sto.gamepedia.com/Starship_%28Power_and_Subsystems%29 - Auxiliary"/>
    <hyperlink ref="BH245" r:id="rId4137" tooltip="Hangar - To'Duj Fighters" display="http://sto.gamepedia.com/Hangar_-_To%27Duj_Fighters"/>
    <hyperlink ref="BI245" r:id="rId4138" tooltip="Hangar - To'Duj Fighters" display="http://sto.gamepedia.com/Hangar_-_To%27Duj_Fighters"/>
    <hyperlink ref="BO245" r:id="rId4139" tooltip="Shield Array" display="http://sto.gamepedia.com/Shield_Array"/>
    <hyperlink ref="BP245" r:id="rId4140" tooltip="Deflector Array" display="http://sto.gamepedia.com/Deflector_Array"/>
    <hyperlink ref="BQ245" r:id="rId4141" tooltip="Impulse Engines" display="http://sto.gamepedia.com/Impulse_Engines"/>
    <hyperlink ref="BT245" r:id="rId4142" tooltip="Dual Disruptor Beam Bank" display="http://sto.gamepedia.com/Dual_Disruptor_Beam_Bank"/>
    <hyperlink ref="BU245" r:id="rId4143" tooltip="Disruptor Beam Array" display="http://sto.gamepedia.com/Disruptor_Beam_Array"/>
    <hyperlink ref="BV245" r:id="rId4144" tooltip="Photon Torpedo Launcher" display="http://sto.gamepedia.com/Photon_Torpedo_Launcher"/>
    <hyperlink ref="BY245" r:id="rId4145" tooltip="Disruptor Beam Array" display="http://sto.gamepedia.com/Disruptor_Beam_Array"/>
    <hyperlink ref="BZ245" r:id="rId4146" tooltip="Photon Torpedo Launcher" display="http://sto.gamepedia.com/Photon_Torpedo_Launcher"/>
    <hyperlink ref="CA245" r:id="rId4147" tooltip="Photon Mine Launcher" display="http://sto.gamepedia.com/Photon_Mine_Launcher"/>
    <hyperlink ref="AU243:AV243" r:id="rId4148" tooltip="Science Consoles" display="http://sto.gamepedia.com/Science_Consoles"/>
    <hyperlink ref="BB243" r:id="rId4149" location="Weapons" tooltip="Starship (Power and Subsystems)" display="http://sto.gamepedia.com/Starship_%28Power_and_Subsystems%29 - Weapons"/>
    <hyperlink ref="BC243" r:id="rId4150" location="Auxiliary" tooltip="Starship (Power and Subsystems)" display="http://sto.gamepedia.com/Starship_%28Power_and_Subsystems%29 - Auxiliary"/>
    <hyperlink ref="AX243" r:id="rId4151" tooltip="Console - Universal - Phase Shift Generator (page does not exist)" display="http://sto.gamepedia.com/index.php?title=Console_-_Universal_-_Phase_Shift_Generator&amp;action=edit&amp;redlink=1"/>
    <hyperlink ref="BH243" r:id="rId4152" tooltip="Hangar - S'kul Fighters" display="http://sto.gamepedia.com/Hangar_-_S%27kul_Fighters"/>
    <hyperlink ref="BI243" r:id="rId4153" tooltip="Hangar - S'kul Fighters" display="http://sto.gamepedia.com/Hangar_-_S%27kul_Fighters"/>
    <hyperlink ref="BO243" r:id="rId4154" tooltip="Shield Array" display="http://sto.gamepedia.com/Shield_Array"/>
    <hyperlink ref="BP243" r:id="rId4155" tooltip="Deflector Array" display="http://sto.gamepedia.com/Deflector_Array"/>
    <hyperlink ref="BQ243" r:id="rId4156" tooltip="Impulse Engines" display="http://sto.gamepedia.com/Impulse_Engines"/>
    <hyperlink ref="D245" r:id="rId4157" tooltip="Fleet Vo'Quv Carrier" display="http://sto.gamepedia.com/Fleet_Vo%27Quv_Carrier"/>
    <hyperlink ref="D243" r:id="rId4158" tooltip="Kar'Fi Battle Carrier" display="http://sto.gamepedia.com/Kar%27Fi_Battle_Carrier"/>
    <hyperlink ref="AT283:AT285" r:id="rId4159" display="http://sto.gamepedia.com/Tactical_Consoles"/>
    <hyperlink ref="AU283:AU285" r:id="rId4160" display="http://sto.gamepedia.com/Engineering_Consoles"/>
    <hyperlink ref="D247" r:id="rId4161"/>
    <hyperlink ref="AU247:AV247" r:id="rId4162" tooltip="Science Consoles" display="http://sto.gamepedia.com/Science_Consoles"/>
    <hyperlink ref="AT247" r:id="rId4163" display="http://sto.gamepedia.com/Tactical_Consoles"/>
    <hyperlink ref="AU247" r:id="rId4164" display="http://sto.gamepedia.com/Engineering_Consoles"/>
    <hyperlink ref="AX247" r:id="rId4165" tooltip="Console - Universal - Phase Shift Generator" display="http://sto.gamepedia.com/Console_-_Universal_-_Phase_Shift_Generator"/>
    <hyperlink ref="BB247" r:id="rId4166" location="Weapons" tooltip="Starship (Power and Subsystems)" display="http://sto.gamepedia.com/Starship_%28Power_and_Subsystems%29 - Weapons"/>
    <hyperlink ref="BC247" r:id="rId4167" location="Auxiliary" tooltip="Starship (Power and Subsystems)" display="http://sto.gamepedia.com/Starship_%28Power_and_Subsystems%29 - Auxiliary"/>
    <hyperlink ref="BH247" r:id="rId4168" tooltip="Hangar - S'kul Fighters" display="http://sto.gamepedia.com/Hangar_-_S%27kul_Fighters"/>
    <hyperlink ref="BI247" r:id="rId4169" tooltip="Hangar - S'kul Fighters" display="http://sto.gamepedia.com/Hangar_-_S%27kul_Fighters"/>
    <hyperlink ref="BO247" r:id="rId4170" tooltip="Shield Array" display="http://sto.gamepedia.com/Shield_Array"/>
    <hyperlink ref="BP247" r:id="rId4171" tooltip="Deflector Array" display="http://sto.gamepedia.com/Deflector_Array"/>
    <hyperlink ref="BQ247" r:id="rId4172" tooltip="Impulse Engines" display="http://sto.gamepedia.com/Impulse_Engines"/>
    <hyperlink ref="BR247" r:id="rId4173" tooltip="Matter Anti-Matter Warp Core" display="http://sto.gamepedia.com/Matter_Anti-Matter_Warp_Core"/>
    <hyperlink ref="CI247" r:id="rId4174" tooltip="Ability: Launch S'kul Fighters (page does not exist)" display="http://sto.gamepedia.com/index.php?title=Ability:_Launch_S%27kul_Fighters&amp;action=edit&amp;redlink=1"/>
    <hyperlink ref="CJ247" r:id="rId4175" tooltip="Ability: Carrier Commands" display="http://sto.gamepedia.com/Ability:_Carrier_Commands"/>
    <hyperlink ref="CC247" r:id="rId4176" location="Weapons" tooltip="Starship (Power and Subsystems)" display="http://sto.gamepedia.com/Starship_%28Power_and_Subsystems%29 - Weapons"/>
    <hyperlink ref="CD247" r:id="rId4177" location="Auxiliary" tooltip="Starship (Power and Subsystems)" display="http://sto.gamepedia.com/Starship_%28Power_and_Subsystems%29 - Auxiliary"/>
    <hyperlink ref="C243" r:id="rId4178"/>
    <hyperlink ref="C245" r:id="rId4179"/>
    <hyperlink ref="C247" r:id="rId4180"/>
    <hyperlink ref="AU263:AV263" r:id="rId4181" tooltip="Science Consoles" display="http://sto.gamepedia.com/Science_Consoles"/>
    <hyperlink ref="BC263" r:id="rId4182" location="Engines" tooltip="Starship (Power and Subsystems)" display="http://sto.gamepedia.com/Starship_%28Power_and_Subsystems%29 - Engines"/>
    <hyperlink ref="BO263" r:id="rId4183" tooltip="Shield Array" display="http://sto.gamepedia.com/Shield_Array"/>
    <hyperlink ref="BP263" r:id="rId4184" tooltip="Deflector Array" display="http://sto.gamepedia.com/Deflector_Array"/>
    <hyperlink ref="BQ263" r:id="rId4185" tooltip="Impulse Engines" display="http://sto.gamepedia.com/Impulse_Engines"/>
    <hyperlink ref="BT263" r:id="rId4186" tooltip="Plasma Dual Cannons" display="http://sto.gamepedia.com/Plasma_Dual_Cannons"/>
    <hyperlink ref="BU263" r:id="rId4187" tooltip="Plasma Dual Beam Bank" display="http://sto.gamepedia.com/Plasma_Dual_Beam_Bank"/>
    <hyperlink ref="BV263" r:id="rId4188" tooltip="Plasma Beam Array" display="http://sto.gamepedia.com/Plasma_Beam_Array"/>
    <hyperlink ref="BW263" r:id="rId4189" tooltip="Plasma Torpedo Launcher" display="http://sto.gamepedia.com/Plasma_Torpedo_Launcher"/>
    <hyperlink ref="BY263" r:id="rId4190" tooltip="Plasma Beam Array" display="http://sto.gamepedia.com/Plasma_Beam_Array"/>
    <hyperlink ref="BZ263" r:id="rId4191" tooltip="Plasma Turret" display="http://sto.gamepedia.com/Plasma_Turret"/>
    <hyperlink ref="CA263" r:id="rId4192" tooltip="Plasma Torpedo Launcher" display="http://sto.gamepedia.com/Plasma_Torpedo_Launcher"/>
    <hyperlink ref="AX263" r:id="rId4193" tooltip="Console - Universal - Plasma Destabilizer (page does not exist)" display="http://sto.gamepedia.com/index.php?title=Console_-_Universal_-_Plasma_Destabilizer&amp;action=edit&amp;redlink=1"/>
    <hyperlink ref="AU265:AV265" r:id="rId4194" tooltip="Science Consoles" display="http://sto.gamepedia.com/Science_Consoles"/>
    <hyperlink ref="BC265" r:id="rId4195" location="Engines" tooltip="Starship (Power and Subsystems)" display="http://sto.gamepedia.com/Starship_%28Power_and_Subsystems%29 - Engines"/>
    <hyperlink ref="AX265" r:id="rId4196" tooltip="Console - Universal - Sabotage Probe (page does not exist)" display="http://sto.gamepedia.com/index.php?title=Console_-_Universal_-_Sabotage_Probe&amp;action=edit&amp;redlink=1"/>
    <hyperlink ref="BO265" r:id="rId4197" tooltip="Shield Array" display="http://sto.gamepedia.com/Shield_Array"/>
    <hyperlink ref="BP265" r:id="rId4198" tooltip="Deflector Array" display="http://sto.gamepedia.com/Deflector_Array"/>
    <hyperlink ref="BQ265" r:id="rId4199" tooltip="Impulse Engines" display="http://sto.gamepedia.com/Impulse_Engines"/>
    <hyperlink ref="AU267:AV267" r:id="rId4200" tooltip="Science Consoles" display="http://sto.gamepedia.com/Science_Consoles"/>
    <hyperlink ref="BC267" r:id="rId4201" location="Engines" tooltip="Starship (Power and Subsystems)" display="http://sto.gamepedia.com/Starship_%28Power_and_Subsystems%29 - Engines"/>
    <hyperlink ref="AX267" r:id="rId4202" tooltip="Console - Universal - Ionized Particle Beam" display="http://sto.gamepedia.com/Console_-_Universal_-_Ionized_Particle_Beam"/>
    <hyperlink ref="BO267" r:id="rId4203" tooltip="Shield Array" display="http://sto.gamepedia.com/Shield_Array"/>
    <hyperlink ref="BP267" r:id="rId4204" tooltip="Deflector Array" display="http://sto.gamepedia.com/Deflector_Array"/>
    <hyperlink ref="BQ267" r:id="rId4205" tooltip="Impulse Engines" display="http://sto.gamepedia.com/Impulse_Engines"/>
    <hyperlink ref="AU277:AV277" r:id="rId4206" tooltip="Science Consoles" display="http://sto.gamepedia.com/Science_Consoles"/>
    <hyperlink ref="BC277" r:id="rId4207" location="Engines" tooltip="Starship (Power and Subsystems)" display="http://sto.gamepedia.com/Starship_%28Power_and_Subsystems%29 - Engines"/>
    <hyperlink ref="BO277" r:id="rId4208" tooltip="Shield Array" display="http://sto.gamepedia.com/Shield_Array"/>
    <hyperlink ref="BP277" r:id="rId4209" tooltip="Deflector Array" display="http://sto.gamepedia.com/Deflector_Array"/>
    <hyperlink ref="BQ277" r:id="rId4210" tooltip="Impulse Engines" display="http://sto.gamepedia.com/Impulse_Engines"/>
    <hyperlink ref="AU279:AV279" r:id="rId4211" tooltip="Science Consoles" display="http://sto.gamepedia.com/Science_Consoles"/>
    <hyperlink ref="BC279" r:id="rId4212" location="Engines" tooltip="Starship (Power and Subsystems)" display="http://sto.gamepedia.com/Starship_%28Power_and_Subsystems%29 - Engines"/>
    <hyperlink ref="BO279" r:id="rId4213" tooltip="Shield Array" display="http://sto.gamepedia.com/Shield_Array"/>
    <hyperlink ref="BP279" r:id="rId4214" tooltip="Deflector Array" display="http://sto.gamepedia.com/Deflector_Array"/>
    <hyperlink ref="BQ279" r:id="rId4215" tooltip="Impulse Engines" display="http://sto.gamepedia.com/Impulse_Engines"/>
    <hyperlink ref="AU281:AV281" r:id="rId4216" tooltip="Science Consoles" display="http://sto.gamepedia.com/Science_Consoles"/>
    <hyperlink ref="BC281" r:id="rId4217" location="Engines" tooltip="Starship (Power and Subsystems)" display="http://sto.gamepedia.com/Starship_%28Power_and_Subsystems%29 - Engines"/>
    <hyperlink ref="BO281" r:id="rId4218" tooltip="Shield Array" display="http://sto.gamepedia.com/Shield_Array"/>
    <hyperlink ref="BP281" r:id="rId4219" tooltip="Deflector Array" display="http://sto.gamepedia.com/Deflector_Array"/>
    <hyperlink ref="BQ281" r:id="rId4220" tooltip="Impulse Engines" display="http://sto.gamepedia.com/Impulse_Engines"/>
    <hyperlink ref="AU283:AV283" r:id="rId4221" tooltip="Science Consoles" display="http://sto.gamepedia.com/Science_Consoles"/>
    <hyperlink ref="BO283" r:id="rId4222" tooltip="Shield Array" display="http://sto.gamepedia.com/Shield_Array"/>
    <hyperlink ref="BP283" r:id="rId4223" tooltip="Deflector Array" display="http://sto.gamepedia.com/Deflector_Array"/>
    <hyperlink ref="BQ283" r:id="rId4224" tooltip="Impulse Engines" display="http://sto.gamepedia.com/Impulse_Engines"/>
    <hyperlink ref="D263" r:id="rId4225"/>
    <hyperlink ref="D265" r:id="rId4226"/>
    <hyperlink ref="D267" r:id="rId4227"/>
    <hyperlink ref="D277" r:id="rId4228"/>
    <hyperlink ref="D279" r:id="rId4229"/>
    <hyperlink ref="D281" r:id="rId4230"/>
    <hyperlink ref="D283" r:id="rId4231"/>
    <hyperlink ref="BB277" r:id="rId4232" location="Weapons" tooltip="Starship (Power and Subsystems)" display="http://sto.gamepedia.com/Starship_%28Power_and_Subsystems%29 - Weapons"/>
    <hyperlink ref="BB281" r:id="rId4233" location="Weapons" tooltip="Starship (Power and Subsystems)" display="http://sto.gamepedia.com/Starship_%28Power_and_Subsystems%29 - Weapons"/>
    <hyperlink ref="BB279" r:id="rId4234" location="Weapons" tooltip="Starship (Power and Subsystems)" display="http://sto.gamepedia.com/Starship_%28Power_and_Subsystems%29 - Weapons"/>
    <hyperlink ref="BB283" r:id="rId4235" location="Weapons" tooltip="Starship (Power and Subsystems)" display="http://sto.gamepedia.com/Starship_%28Power_and_Subsystems%29 - Weapons"/>
    <hyperlink ref="AT286:AT296" r:id="rId4236" display="http://sto.gamepedia.com/Tactical_Consoles"/>
    <hyperlink ref="AU286:AU296" r:id="rId4237" display="http://sto.gamepedia.com/Engineering_Consoles"/>
    <hyperlink ref="D287" r:id="rId4238" tooltip="Kestrel Runabout"/>
    <hyperlink ref="D275" r:id="rId4239"/>
    <hyperlink ref="D273" r:id="rId4240"/>
    <hyperlink ref="D271" r:id="rId4241"/>
    <hyperlink ref="D289" r:id="rId4242"/>
    <hyperlink ref="AS271" r:id="rId4243" display="http://sto.gamepedia.com/Category:Ship_Devices"/>
    <hyperlink ref="AU271:AV271" r:id="rId4244" tooltip="Science Consoles" display="http://sto.gamepedia.com/Science_Consoles"/>
    <hyperlink ref="AT271" r:id="rId4245" display="http://sto.gamepedia.com/Tactical_Consoles"/>
    <hyperlink ref="AU271" r:id="rId4246" display="http://sto.gamepedia.com/Engineering_Consoles"/>
    <hyperlink ref="AX271" r:id="rId4247" tooltip="Console - Universal - Cloaked Barrage (page does not exist)"/>
    <hyperlink ref="BT271" r:id="rId4248" tooltip="Plasma Beam Array"/>
    <hyperlink ref="BU271" r:id="rId4249" tooltip="Plasma Dual Cannons" display="http://sto.gamepedia.com/Plasma_Dual_Cannons"/>
    <hyperlink ref="BV271" r:id="rId4250" tooltip="Dual Plasma Beam Bank" display="http://sto.gamepedia.com/Dual_Plasma_Beam_Bank"/>
    <hyperlink ref="BW271" r:id="rId4251" tooltip="Plasma Dual Cannons" display="http://sto.gamepedia.com/Plasma_Dual_Cannons"/>
    <hyperlink ref="BX271" r:id="rId4252" tooltip="Plasma Torpedo Launcher" display="http://sto.gamepedia.com/Plasma_Torpedo_Launcher"/>
    <hyperlink ref="BY271" r:id="rId4253" tooltip="Plasma Turret" display="http://sto.gamepedia.com/Plasma_Turret"/>
    <hyperlink ref="BZ271" r:id="rId4254" tooltip="Plasma Beam Array" display="http://sto.gamepedia.com/Plasma_Beam_Array"/>
    <hyperlink ref="CA271" r:id="rId4255" tooltip="Plasma Torpedo Launcher" display="http://sto.gamepedia.com/Plasma_Torpedo_Launcher"/>
    <hyperlink ref="CD271" r:id="rId4256" tooltip="Ability: Cloaked Barrage" display="http://sto.gamepedia.com/Ability:_Cloaked_Barrage"/>
    <hyperlink ref="CC271" r:id="rId4257" tooltip="Ability: Romulan Battle Cloak" display="http://sto.gamepedia.com/Ability:_Romulan_Battle_Cloak"/>
    <hyperlink ref="CC267" r:id="rId4258" tooltip="Ability: Romulan Battle Cloak" display="http://sto.gamepedia.com/Ability:_Romulan_Battle_Cloak"/>
    <hyperlink ref="CC265" r:id="rId4259" tooltip="Ability: Romulan Battle Cloak" display="http://sto.gamepedia.com/Ability:_Romulan_Battle_Cloak"/>
    <hyperlink ref="AX273" r:id="rId4260" tooltip="Console - Universal - Secondary Shields (page does not exist)" display="http://sto.gamepedia.com/index.php?title=Console_-_Universal_-_Secondary_Shields&amp;action=edit&amp;redlink=1"/>
    <hyperlink ref="AT273" r:id="rId4261" display="http://sto.gamepedia.com/Tactical_Consoles"/>
    <hyperlink ref="AU273" r:id="rId4262" display="http://sto.gamepedia.com/Engineering_Consoles"/>
    <hyperlink ref="AS273" r:id="rId4263" display="http://sto.gamepedia.com/Category:Ship_Devices"/>
    <hyperlink ref="AU273:AV273" r:id="rId4264" tooltip="Science Consoles" display="http://sto.gamepedia.com/Science_Consoles"/>
    <hyperlink ref="BC271" r:id="rId4265" location="Engines" tooltip="Starship (Power and Subsystems)" display="http://sto.gamepedia.com/Starship_%28Power_and_Subsystems%29 - Engines"/>
    <hyperlink ref="BB271" r:id="rId4266" location="Weapons" tooltip="Starship (Power and Subsystems)" display="http://sto.gamepedia.com/Starship_%28Power_and_Subsystems%29 - Weapons"/>
    <hyperlink ref="BC273" r:id="rId4267" location="Engines" tooltip="Starship (Power and Subsystems)" display="http://sto.gamepedia.com/Starship_%28Power_and_Subsystems%29 - Engines"/>
    <hyperlink ref="BB273" r:id="rId4268" location="Weapons" tooltip="Starship (Power and Subsystems)" display="http://sto.gamepedia.com/Starship_%28Power_and_Subsystems%29 - Weapons"/>
    <hyperlink ref="BC275" r:id="rId4269" location="Engines" tooltip="Starship (Power and Subsystems)" display="http://sto.gamepedia.com/Starship_%28Power_and_Subsystems%29 - Engines"/>
    <hyperlink ref="BB275" r:id="rId4270" location="Weapons" tooltip="Starship (Power and Subsystems)" display="http://sto.gamepedia.com/Starship_%28Power_and_Subsystems%29 - Weapons"/>
    <hyperlink ref="BO271" r:id="rId4271" tooltip="Shield Array" display="http://sto.gamepedia.com/Shield_Array"/>
    <hyperlink ref="BP271" r:id="rId4272" tooltip="Deflector Array" display="http://sto.gamepedia.com/Deflector_Array"/>
    <hyperlink ref="BQ271" r:id="rId4273" tooltip="Impulse Engines" display="http://sto.gamepedia.com/Impulse_Engines"/>
    <hyperlink ref="BO273" r:id="rId4274" tooltip="Shield Array" display="http://sto.gamepedia.com/Shield_Array"/>
    <hyperlink ref="BP273" r:id="rId4275" tooltip="Deflector Array" display="http://sto.gamepedia.com/Deflector_Array"/>
    <hyperlink ref="BQ273" r:id="rId4276" tooltip="Impulse Engines" display="http://sto.gamepedia.com/Impulse_Engines"/>
    <hyperlink ref="BO275" r:id="rId4277" tooltip="Shield Array" display="http://sto.gamepedia.com/Shield_Array"/>
    <hyperlink ref="BP275" r:id="rId4278" tooltip="Deflector Array" display="http://sto.gamepedia.com/Deflector_Array"/>
    <hyperlink ref="BQ275" r:id="rId4279" tooltip="Impulse Engines" display="http://sto.gamepedia.com/Impulse_Engines"/>
    <hyperlink ref="BT273" r:id="rId4280" tooltip="Plasma Beam Array"/>
    <hyperlink ref="BU273" r:id="rId4281" tooltip="Plasma Dual Cannons" display="http://sto.gamepedia.com/Plasma_Dual_Cannons"/>
    <hyperlink ref="BV273" r:id="rId4282" tooltip="Dual Plasma Beam Bank" display="http://sto.gamepedia.com/Dual_Plasma_Beam_Bank"/>
    <hyperlink ref="BW273" r:id="rId4283" tooltip="Plasma Dual Cannons" display="http://sto.gamepedia.com/Plasma_Dual_Cannons"/>
    <hyperlink ref="BX273" r:id="rId4284" tooltip="Plasma Torpedo Launcher" display="http://sto.gamepedia.com/Plasma_Torpedo_Launcher"/>
    <hyperlink ref="BY273" r:id="rId4285" tooltip="Plasma Turret" display="http://sto.gamepedia.com/Plasma_Turret"/>
    <hyperlink ref="BZ273" r:id="rId4286" tooltip="Plasma Beam Array" display="http://sto.gamepedia.com/Plasma_Beam_Array"/>
    <hyperlink ref="CA273" r:id="rId4287" tooltip="Plasma Torpedo Launcher" display="http://sto.gamepedia.com/Plasma_Torpedo_Launcher"/>
    <hyperlink ref="CC273" r:id="rId4288" tooltip="Ability: Romulan Battle Cloak" display="http://sto.gamepedia.com/Ability:_Romulan_Battle_Cloak"/>
    <hyperlink ref="CD273" r:id="rId4289" tooltip="Ability: Secondary Shields" display="http://sto.gamepedia.com/Ability:_Secondary_Shields"/>
    <hyperlink ref="AX275" r:id="rId4290" tooltip="Console - Universal - Singularity Distributor Unit (page does not exist)" display="http://sto.gamepedia.com/index.php?title=Console_-_Universal_-_Singularity_Distributor_Unit&amp;action=edit&amp;redlink=1"/>
    <hyperlink ref="AT275" r:id="rId4291" display="http://sto.gamepedia.com/Tactical_Consoles"/>
    <hyperlink ref="AU275" r:id="rId4292" display="http://sto.gamepedia.com/Engineering_Consoles"/>
    <hyperlink ref="AS275" r:id="rId4293" display="http://sto.gamepedia.com/Category:Ship_Devices"/>
    <hyperlink ref="AU275:AV275" r:id="rId4294" tooltip="Science Consoles" display="http://sto.gamepedia.com/Science_Consoles"/>
    <hyperlink ref="BT275" r:id="rId4295" tooltip="Plasma Beam Array"/>
    <hyperlink ref="BU275" r:id="rId4296" tooltip="Plasma Dual Cannons" display="http://sto.gamepedia.com/Plasma_Dual_Cannons"/>
    <hyperlink ref="BV275" r:id="rId4297" tooltip="Dual Plasma Beam Bank" display="http://sto.gamepedia.com/Dual_Plasma_Beam_Bank"/>
    <hyperlink ref="BW275" r:id="rId4298" tooltip="Plasma Dual Cannons" display="http://sto.gamepedia.com/Plasma_Dual_Cannons"/>
    <hyperlink ref="BX275" r:id="rId4299" tooltip="Plasma Torpedo Launcher" display="http://sto.gamepedia.com/Plasma_Torpedo_Launcher"/>
    <hyperlink ref="BY275" r:id="rId4300" tooltip="Plasma Turret" display="http://sto.gamepedia.com/Plasma_Turret"/>
    <hyperlink ref="BZ275" r:id="rId4301" tooltip="Plasma Beam Array" display="http://sto.gamepedia.com/Plasma_Beam_Array"/>
    <hyperlink ref="CA275" r:id="rId4302" tooltip="Plasma Torpedo Launcher" display="http://sto.gamepedia.com/Plasma_Torpedo_Launcher"/>
    <hyperlink ref="CC275" r:id="rId4303" tooltip="Ability: Romulan Battle Cloak" display="http://sto.gamepedia.com/Ability:_Romulan_Battle_Cloak"/>
    <hyperlink ref="CD275" r:id="rId4304" tooltip="Ability: Singularity Distributor Unit" display="http://sto.gamepedia.com/Ability:_Singularity_Distributor_Unit"/>
    <hyperlink ref="AS287" r:id="rId4305" display="http://sto.gamepedia.com/Category:Ship_Devices"/>
    <hyperlink ref="AU287:AV287" r:id="rId4306" tooltip="Science Consoles" display="http://sto.gamepedia.com/Science_Consoles"/>
    <hyperlink ref="AT287" r:id="rId4307" display="http://sto.gamepedia.com/Tactical_Consoles"/>
    <hyperlink ref="AU287" r:id="rId4308" display="http://sto.gamepedia.com/Engineering_Consoles"/>
    <hyperlink ref="BB287" r:id="rId4309" location="Weapons" tooltip="Starship (Power and Subsystems)" display="http://sto.gamepedia.com/Starship_%28Power_and_Subsystems%29 - Weapons"/>
    <hyperlink ref="BC287" r:id="rId4310" location="Auxiliary" tooltip="Starship (Power and Subsystems)" display="http://sto.gamepedia.com/Starship_%28Power_and_Subsystems%29 - Auxiliary"/>
    <hyperlink ref="CE287" r:id="rId4311" tooltip="Ability: Manheim Device" display="http://sto.gamepedia.com/Ability:_Manheim_Device"/>
    <hyperlink ref="AU289:AV289" r:id="rId4312" tooltip="Science Consoles" display="http://sto.gamepedia.com/Science_Consoles"/>
    <hyperlink ref="AT289" r:id="rId4313" display="http://sto.gamepedia.com/Tactical_Consoles"/>
    <hyperlink ref="AU289" r:id="rId4314" display="http://sto.gamepedia.com/Engineering_Consoles"/>
    <hyperlink ref="AS289" r:id="rId4315" display="http://sto.gamepedia.com/Category:Ship_Devices"/>
    <hyperlink ref="AX289" r:id="rId4316" tooltip="Console – Universal – Dynamic Tactical System" display="http://sto.gamepedia.com/Console_%E2%80%93_Universal_%E2%80%93_Dynamic_Tactical_System"/>
    <hyperlink ref="BB289" r:id="rId4317" location="Weapons" tooltip="Starship (Power and Subsystems)" display="http://sto.gamepedia.com/Starship_%28Power_and_Subsystems%29 - Weapons"/>
    <hyperlink ref="BO289" r:id="rId4318" tooltip="Shield Array" display="http://sto.gamepedia.com/Shield_Array"/>
    <hyperlink ref="BP289" r:id="rId4319" tooltip="Deflector Array" display="http://sto.gamepedia.com/Deflector_Array"/>
    <hyperlink ref="BQ289" r:id="rId4320" tooltip="Impulse Engines" display="http://sto.gamepedia.com/Impulse_Engines"/>
    <hyperlink ref="BT289" r:id="rId4321" tooltip="Plasma Beam Array"/>
    <hyperlink ref="BU289" r:id="rId4322" tooltip="Dual Plasma Beam Bank" display="http://sto.gamepedia.com/Dual_Plasma_Beam_Bank"/>
    <hyperlink ref="BV289" r:id="rId4323" tooltip="Plasma Dual Cannons" display="http://sto.gamepedia.com/Plasma_Dual_Cannons"/>
    <hyperlink ref="BW289" r:id="rId4324" tooltip="Plasma Torpedo Launcher" display="http://sto.gamepedia.com/Plasma_Torpedo_Launcher"/>
    <hyperlink ref="BY289" r:id="rId4325" tooltip="Plasma Beam Array" display="http://sto.gamepedia.com/Plasma_Beam_Array"/>
    <hyperlink ref="BZ289" r:id="rId4326" tooltip="Plasma Beam Array" display="http://sto.gamepedia.com/Plasma_Beam_Array"/>
    <hyperlink ref="CA289" r:id="rId4327" tooltip="Plasma Torpedo Launcher" display="http://sto.gamepedia.com/Plasma_Torpedo_Launcher"/>
    <hyperlink ref="CD289" r:id="rId4328" tooltip="Ability: Tactical Mode (page does not exist)" display="http://sto.gamepedia.com/index.php?title=Ability:_Tactical_Mode&amp;action=edit&amp;redlink=1"/>
    <hyperlink ref="CE289" r:id="rId4329" tooltip="Ability: Advanced Quantum Slipstream Drive (page does not exist)" display="http://sto.gamepedia.com/index.php?title=Ability:_Advanced_Quantum_Slipstream_Drive&amp;action=edit&amp;redlink=1"/>
    <hyperlink ref="CF289" r:id="rId4330" tooltip="Ability: Romulan Battle Cloak" display="http://sto.gamepedia.com/Ability:_Romulan_Battle_Cloak"/>
    <hyperlink ref="CG289" r:id="rId4331" tooltip="Ability: 40 Base Power for All Subsystems (page does not exist)" display="http://sto.gamepedia.com/index.php?title=Ability:_40_Base_Power_for_All_Subsystems&amp;action=edit&amp;redlink=1"/>
    <hyperlink ref="CH289" r:id="rId4332" tooltip="Ability: Plasma Shockwave" display="http://sto.gamepedia.com/Ability:_Plasma_Shockwave"/>
    <hyperlink ref="CI289" r:id="rId4333" tooltip="Ability: Romulan Battle Cloak" display="http://sto.gamepedia.com/Ability:_Romulan_Battle_Cloak"/>
    <hyperlink ref="CJ289" r:id="rId4334" tooltip="Ability: Plasma Shockwave" display="http://sto.gamepedia.com/Ability:_Plasma_Shockwave"/>
    <hyperlink ref="CK289" r:id="rId4335" tooltip="Ability: Quantum Absorption" display="http://sto.gamepedia.com/Ability:_Quantum_Absorption"/>
    <hyperlink ref="CL289" r:id="rId4336" tooltip="Ability: Warp Shadows" display="http://sto.gamepedia.com/Ability:_Warp_Shadows"/>
    <hyperlink ref="CM289" r:id="rId4337" tooltip="Ability: Singularity Jump" display="http://sto.gamepedia.com/Ability:_Singularity_Jump"/>
    <hyperlink ref="CN289" r:id="rId4338" tooltip="Ability: Singularity Overcharge" display="http://sto.gamepedia.com/Ability:_Singularity_Overcharge"/>
    <hyperlink ref="CC289" r:id="rId4339" tooltip="Ability: Regenerative Mode (page does not exist)" display="http://sto.gamepedia.com/index.php?title=Ability:_Regenerative_Mode&amp;action=edit&amp;redlink=1"/>
    <hyperlink ref="D269" r:id="rId4340"/>
    <hyperlink ref="D285" r:id="rId4341"/>
    <hyperlink ref="D291" r:id="rId4342"/>
    <hyperlink ref="AX269" r:id="rId4343" tooltip="Console – Universal – Focused Singularity Modulator (page does not exist)" display="http://sto.gamepedia.com/index.php?title=Console_%E2%80%93_Universal_%E2%80%93_Focused_Singularity_Modulator&amp;action=edit&amp;redlink=1"/>
    <hyperlink ref="AU269:AV269" r:id="rId4344" tooltip="Science Consoles" display="http://sto.gamepedia.com/Science_Consoles"/>
    <hyperlink ref="AT269" r:id="rId4345" display="http://sto.gamepedia.com/Tactical_Consoles"/>
    <hyperlink ref="AU269" r:id="rId4346" display="http://sto.gamepedia.com/Engineering_Consoles"/>
    <hyperlink ref="BB269" r:id="rId4347" location="Weapons" tooltip="Starship (Power and Subsystems)" display="http://sto.gamepedia.com/Starship_%28Power_and_Subsystems%29 - Weapons"/>
    <hyperlink ref="BH269" r:id="rId4348" tooltip="Hangar - Scorpion Fighters" display="http://sto.gamepedia.com/Hangar_-_Scorpion_Fighters"/>
    <hyperlink ref="BO269" r:id="rId4349" tooltip="Shield Array" display="http://sto.gamepedia.com/Shield_Array"/>
    <hyperlink ref="BP269" r:id="rId4350" tooltip="Deflector Array" display="http://sto.gamepedia.com/Deflector_Array"/>
    <hyperlink ref="BQ269" r:id="rId4351" tooltip="Impulse Engines" display="http://sto.gamepedia.com/Impulse_Engines"/>
    <hyperlink ref="BR269" r:id="rId4352" tooltip="Singularity Warp Core" display="http://sto.gamepedia.com/Singularity_Warp_Core"/>
    <hyperlink ref="BT269" r:id="rId4353" tooltip="Plasma Beam Array" display="http://sto.gamepedia.com/Plasma_Beam_Array"/>
    <hyperlink ref="BU269" r:id="rId4354" tooltip="Plasma Dual Cannons" display="http://sto.gamepedia.com/Plasma_Dual_Cannons"/>
    <hyperlink ref="BV269" r:id="rId4355" tooltip="Dual Plasma Beam Bank" display="http://sto.gamepedia.com/Dual_Plasma_Beam_Bank"/>
    <hyperlink ref="BW269" r:id="rId4356" tooltip="Plasma Torpedo Launcher" display="http://sto.gamepedia.com/Plasma_Torpedo_Launcher"/>
    <hyperlink ref="BY269" r:id="rId4357" tooltip="Plasma Beam Array" display="http://sto.gamepedia.com/Plasma_Beam_Array"/>
    <hyperlink ref="BZ269" r:id="rId4358" tooltip="Plasma Torpedo Launcher" display="http://sto.gamepedia.com/Plasma_Torpedo_Launcher"/>
    <hyperlink ref="CA269" r:id="rId4359" tooltip="Plasma Beam Array" display="http://sto.gamepedia.com/Plasma_Beam_Array"/>
    <hyperlink ref="CC269" r:id="rId4360" tooltip="Ability: Romulan Battle Cloak" display="http://sto.gamepedia.com/Ability:_Romulan_Battle_Cloak"/>
    <hyperlink ref="CD269" r:id="rId4361" tooltip="Ability: Launch Scorpion Fighters" display="http://sto.gamepedia.com/Ability:_Launch_Scorpion_Fighters"/>
    <hyperlink ref="CE269" r:id="rId4362" tooltip="Ability: Annihilation Mode (page does not exist)" display="http://sto.gamepedia.com/index.php?title=Ability:_Annihilation_Mode&amp;action=edit&amp;redlink=1"/>
    <hyperlink ref="CF269" r:id="rId4363" tooltip="Ability: Focused Singularity Beam (page does not exist)" display="http://sto.gamepedia.com/index.php?title=Ability:_Focused_Singularity_Beam&amp;action=edit&amp;redlink=1"/>
    <hyperlink ref="CG269" r:id="rId4364" tooltip="Ability: Plasma Shockwave" display="http://sto.gamepedia.com/Ability:_Plasma_Shockwave"/>
    <hyperlink ref="CH269" r:id="rId4365" tooltip="Ability: Quantum Absorption" display="http://sto.gamepedia.com/Ability:_Quantum_Absorption"/>
    <hyperlink ref="CI269" r:id="rId4366" tooltip="Ability: Warp Shadows" display="http://sto.gamepedia.com/Ability:_Warp_Shadows"/>
    <hyperlink ref="CJ269" r:id="rId4367" tooltip="Ability: Singularity Jump" display="http://sto.gamepedia.com/Ability:_Singularity_Jump"/>
    <hyperlink ref="CK269" r:id="rId4368" tooltip="Ability: Singularity Overcharge" display="http://sto.gamepedia.com/Ability:_Singularity_Overcharge"/>
    <hyperlink ref="AU285:AV285" r:id="rId4369" tooltip="Science Consoles" display="http://sto.gamepedia.com/Science_Consoles"/>
    <hyperlink ref="AT285" r:id="rId4370" display="http://sto.gamepedia.com/Tactical_Consoles"/>
    <hyperlink ref="AU285" r:id="rId4371" display="http://sto.gamepedia.com/Engineering_Consoles"/>
    <hyperlink ref="BB285" r:id="rId4372" location="Weapons" tooltip="Starship (Power and Subsystems)" display="http://sto.gamepedia.com/Starship_%28Power_and_Subsystems%29 - Weapons"/>
    <hyperlink ref="BH285" r:id="rId4373" tooltip="Hangar - Scorpion Fighters" display="http://sto.gamepedia.com/Hangar_-_Scorpion_Fighters"/>
    <hyperlink ref="CC285" r:id="rId4374" location="Weapons" tooltip="Starship (Power and Subsystems)" display="http://sto.gamepedia.com/Starship_%28Power_and_Subsystems%29 - Weapons"/>
    <hyperlink ref="CD285" r:id="rId4375" tooltip="Ability: Romulan Battle Cloak" display="http://sto.gamepedia.com/Ability:_Romulan_Battle_Cloak"/>
    <hyperlink ref="CE285" r:id="rId4376" tooltip="Ability: Launch Scorpion Fighters" display="http://sto.gamepedia.com/Ability:_Launch_Scorpion_Fighters"/>
    <hyperlink ref="CF285" r:id="rId4377" tooltip="Ability: Annihilation Mode (page does not exist)" display="http://sto.gamepedia.com/index.php?title=Ability:_Annihilation_Mode&amp;action=edit&amp;redlink=1"/>
    <hyperlink ref="CG285" r:id="rId4378" tooltip="Ability: Focused Singularity Beam (page does not exist)" display="http://sto.gamepedia.com/index.php?title=Ability:_Focused_Singularity_Beam&amp;action=edit&amp;redlink=1"/>
    <hyperlink ref="AT291" r:id="rId4379" display="http://sto.gamepedia.com/Tactical_Consoles"/>
    <hyperlink ref="AU291" r:id="rId4380" display="http://sto.gamepedia.com/Engineering_Consoles"/>
    <hyperlink ref="AU291:AV291" r:id="rId4381" tooltip="Science Consoles" display="http://sto.gamepedia.com/Science_Consoles"/>
    <hyperlink ref="AS291" r:id="rId4382" display="http://sto.gamepedia.com/Category:Ship_Devices"/>
    <hyperlink ref="BB291" r:id="rId4383" location="Weapons" tooltip="Starship (Power and Subsystems)" display="http://sto.gamepedia.com/Starship_%28Power_and_Subsystems%29 - Weapons"/>
    <hyperlink ref="CC291" r:id="rId4384" tooltip="Ability: Regenerative Mode (page does not exist)" display="http://sto.gamepedia.com/index.php?title=Ability:_Regenerative_Mode&amp;action=edit&amp;redlink=1"/>
    <hyperlink ref="CD291" r:id="rId4385" tooltip="Ability: Tactical Mode (page does not exist)" display="http://sto.gamepedia.com/index.php?title=Ability:_Tactical_Mode&amp;action=edit&amp;redlink=1"/>
    <hyperlink ref="CE291" r:id="rId4386" tooltip="Ability: Advanced Quantum Slipstream Drive (page does not exist)" display="http://sto.gamepedia.com/index.php?title=Ability:_Advanced_Quantum_Slipstream_Drive&amp;action=edit&amp;redlink=1"/>
    <hyperlink ref="CF291" r:id="rId4387" tooltip="Ability: Romulan Battle Cloak" display="http://sto.gamepedia.com/Ability:_Romulan_Battle_Cloak"/>
    <hyperlink ref="C263" r:id="rId4388"/>
    <hyperlink ref="C265" r:id="rId4389"/>
    <hyperlink ref="C267" r:id="rId4390"/>
    <hyperlink ref="C269" r:id="rId4391"/>
    <hyperlink ref="C271" r:id="rId4392"/>
    <hyperlink ref="C273" r:id="rId4393"/>
    <hyperlink ref="C275" r:id="rId4394"/>
    <hyperlink ref="C277" r:id="rId4395"/>
    <hyperlink ref="C279" r:id="rId4396"/>
    <hyperlink ref="C281" r:id="rId4397"/>
    <hyperlink ref="C283" r:id="rId4398"/>
    <hyperlink ref="C287" r:id="rId4399"/>
    <hyperlink ref="C289" r:id="rId4400"/>
    <hyperlink ref="C291" r:id="rId4401"/>
    <hyperlink ref="AU297:AV297" r:id="rId4402" tooltip="Science Consoles" display="http://sto.gamepedia.com/Science_Consoles"/>
    <hyperlink ref="BC297" r:id="rId4403" location="Engines" tooltip="Starship (Power and Subsystems)" display="http://sto.gamepedia.com/Starship_%28Power_and_Subsystems%29 - Engines"/>
    <hyperlink ref="AX297" r:id="rId4404" tooltip="Console - Universal - Projected Singularity" display="http://sto.gamepedia.com/Console_-_Universal_-_Projected_Singularity"/>
    <hyperlink ref="BO297" r:id="rId4405" tooltip="Shield Array" display="http://sto.gamepedia.com/Shield_Array"/>
    <hyperlink ref="BP297" r:id="rId4406" tooltip="Deflector Array" display="http://sto.gamepedia.com/Deflector_Array"/>
    <hyperlink ref="BQ297" r:id="rId4407" tooltip="Impulse Engines" display="http://sto.gamepedia.com/Impulse_Engines"/>
    <hyperlink ref="AU299:AV299" r:id="rId4408" tooltip="Science Consoles" display="http://sto.gamepedia.com/Science_Consoles"/>
    <hyperlink ref="BC299" r:id="rId4409" location="Engines" tooltip="Starship (Power and Subsystems)" display="http://sto.gamepedia.com/Starship_%28Power_and_Subsystems%29 - Engines"/>
    <hyperlink ref="BO299" r:id="rId4410" tooltip="Shield Array" display="http://sto.gamepedia.com/Shield_Array"/>
    <hyperlink ref="BP299" r:id="rId4411" tooltip="Deflector Array" display="http://sto.gamepedia.com/Deflector_Array"/>
    <hyperlink ref="BQ299" r:id="rId4412" tooltip="Impulse Engines" display="http://sto.gamepedia.com/Impulse_Engines"/>
    <hyperlink ref="AU301:AV301" r:id="rId4413" tooltip="Science Consoles" display="http://sto.gamepedia.com/Science_Consoles"/>
    <hyperlink ref="BC301" r:id="rId4414" location="Engines" tooltip="Starship (Power and Subsystems)" display="http://sto.gamepedia.com/Starship_%28Power_and_Subsystems%29 - Engines"/>
    <hyperlink ref="BO301" r:id="rId4415" tooltip="Shield Array" display="http://sto.gamepedia.com/Shield_Array"/>
    <hyperlink ref="BP301" r:id="rId4416" tooltip="Deflector Array" display="http://sto.gamepedia.com/Deflector_Array"/>
    <hyperlink ref="BQ301" r:id="rId4417" tooltip="Impulse Engines" display="http://sto.gamepedia.com/Impulse_Engines"/>
    <hyperlink ref="AU303:AV303" r:id="rId4418" tooltip="Science Consoles" display="http://sto.gamepedia.com/Science_Consoles"/>
    <hyperlink ref="BC303" r:id="rId4419" location="Engines" tooltip="Starship (Power and Subsystems)" display="http://sto.gamepedia.com/Starship_%28Power_and_Subsystems%29 - Engines"/>
    <hyperlink ref="BO303" r:id="rId4420" tooltip="Shield Array" display="http://sto.gamepedia.com/Shield_Array"/>
    <hyperlink ref="BP303" r:id="rId4421" tooltip="Deflector Array" display="http://sto.gamepedia.com/Deflector_Array"/>
    <hyperlink ref="BQ303" r:id="rId4422" tooltip="Impulse Engines" display="http://sto.gamepedia.com/Impulse_Engines"/>
    <hyperlink ref="D297" r:id="rId4423"/>
    <hyperlink ref="D299" r:id="rId4424"/>
    <hyperlink ref="D301" r:id="rId4425"/>
    <hyperlink ref="D303" r:id="rId4426"/>
    <hyperlink ref="BB301" r:id="rId4427" location="Weapons" tooltip="Starship (Power and Subsystems)" display="http://sto.gamepedia.com/Starship_%28Power_and_Subsystems%29 - Weapons"/>
    <hyperlink ref="BB303" r:id="rId4428" location="Weapons" tooltip="Starship (Power and Subsystems)" display="http://sto.gamepedia.com/Starship_%28Power_and_Subsystems%29 - Weapons"/>
    <hyperlink ref="AT297:AT299" r:id="rId4429" display="http://sto.gamepedia.com/Tactical_Consoles"/>
    <hyperlink ref="AU297:AU299" r:id="rId4430" display="http://sto.gamepedia.com/Engineering_Consoles"/>
    <hyperlink ref="D305" r:id="rId4431"/>
    <hyperlink ref="BB299" r:id="rId4432" location="Weapons" tooltip="Starship (Power and Subsystems)" display="http://sto.gamepedia.com/Starship_%28Power_and_Subsystems%29 - Weapons"/>
    <hyperlink ref="CC299" r:id="rId4433" tooltip="Ability: Romulan Battle Cloak" display="http://sto.gamepedia.com/Ability:_Romulan_Battle_Cloak"/>
    <hyperlink ref="CC297" r:id="rId4434" tooltip="Ability: Romulan Battle Cloak" display="http://sto.gamepedia.com/Ability:_Romulan_Battle_Cloak"/>
    <hyperlink ref="AX299" r:id="rId4435" tooltip="Console - Universal - Dual Vector Separation" display="http://sto.gamepedia.com/Console_-_Universal_-_Dual_Vector_Separation"/>
    <hyperlink ref="CD299" r:id="rId4436" tooltip="Ability: Dual Vector Separation" display="http://sto.gamepedia.com/Ability:_Dual_Vector_Separation"/>
    <hyperlink ref="AU305:AV305" r:id="rId4437" tooltip="Science Consoles" display="http://sto.gamepedia.com/Science_Consoles"/>
    <hyperlink ref="AT305" r:id="rId4438" display="http://sto.gamepedia.com/Tactical_Consoles"/>
    <hyperlink ref="AU305" r:id="rId4439" display="http://sto.gamepedia.com/Engineering_Consoles"/>
    <hyperlink ref="AS305" r:id="rId4440" display="http://sto.gamepedia.com/Category:Ship_Devices"/>
    <hyperlink ref="BB305" r:id="rId4441" location="Auxiliary" tooltip="Starship (Power and Subsystems)" display="http://sto.gamepedia.com/Starship_%28Power_and_Subsystems%29 - Auxiliary"/>
    <hyperlink ref="CC305" r:id="rId4442" tooltip="Ability: Subsystem Targeting" display="http://sto.gamepedia.com/Ability:_Subsystem_Targeting"/>
    <hyperlink ref="CD305" r:id="rId4443" tooltip="Ability: Sensor Analysis" display="http://sto.gamepedia.com/Ability:_Sensor_Analysis"/>
    <hyperlink ref="CE305" r:id="rId4444" tooltip="Ability: Temporal Backstep" display="http://sto.gamepedia.com/Ability:_Temporal_Backstep"/>
    <hyperlink ref="C297" r:id="rId4445"/>
    <hyperlink ref="C299" r:id="rId4446"/>
    <hyperlink ref="C301" r:id="rId4447"/>
    <hyperlink ref="C303" r:id="rId4448"/>
    <hyperlink ref="C305" r:id="rId4449"/>
    <hyperlink ref="AU309:AV309" r:id="rId4450" tooltip="Science Consoles" display="http://sto.gamepedia.com/Science_Consoles"/>
    <hyperlink ref="BO309" r:id="rId4451" tooltip="Shield Array" display="http://sto.gamepedia.com/Shield_Array"/>
    <hyperlink ref="BP309" r:id="rId4452" tooltip="Deflector Array" display="http://sto.gamepedia.com/Deflector_Array"/>
    <hyperlink ref="BQ309" r:id="rId4453" tooltip="Impulse Engines" display="http://sto.gamepedia.com/Impulse_Engines"/>
    <hyperlink ref="D309" r:id="rId4454"/>
    <hyperlink ref="BB309" r:id="rId4455" location="Auxiliary" tooltip="Starship (Power and Subsystems)" display="http://sto.gamepedia.com/Starship_%28Power_and_Subsystems%29 - Auxiliary"/>
    <hyperlink ref="AT309" r:id="rId4456" display="http://sto.gamepedia.com/Tactical_Consoles"/>
    <hyperlink ref="AU309" r:id="rId4457" display="http://sto.gamepedia.com/Engineering_Consoles"/>
    <hyperlink ref="C309" r:id="rId4458"/>
    <hyperlink ref="AU315:AV315" r:id="rId4459" tooltip="Science Consoles" display="http://sto.gamepedia.com/Science_Consoles"/>
    <hyperlink ref="BB315" r:id="rId4460" location="Weapons" tooltip="Starship (Power and Subsystems)" display="http://sto.gamepedia.com/Starship_%28Power_and_Subsystems%29 - Weapons"/>
    <hyperlink ref="BC315" r:id="rId4461" location="Shields" tooltip="Starship (Power and Subsystems)" display="http://sto.gamepedia.com/Starship_%28Power_and_Subsystems%29 - Shields"/>
    <hyperlink ref="BP315" r:id="rId4462" tooltip="Deflector Array" display="http://sto.gamepedia.com/Deflector_Array"/>
    <hyperlink ref="BQ315" r:id="rId4463" tooltip="Impulse Engines" display="http://sto.gamepedia.com/Impulse_Engines"/>
    <hyperlink ref="BT315" r:id="rId4464" tooltip="Spiral Wave Disruptor" display="http://sto.gamepedia.com/Spiral_Wave_Disruptor"/>
    <hyperlink ref="BU315" r:id="rId4465" tooltip="Photon Torpedo Launcher" display="http://sto.gamepedia.com/Photon_Torpedo_Launcher"/>
    <hyperlink ref="BV315" r:id="rId4466" tooltip="Spiral Wave Disruptor" display="http://sto.gamepedia.com/Spiral_Wave_Disruptor"/>
    <hyperlink ref="BW315" r:id="rId4467" tooltip="Photon Torpedo Launcher" display="http://sto.gamepedia.com/Photon_Torpedo_Launcher"/>
    <hyperlink ref="BY315" r:id="rId4468" tooltip="Spiral Wave Disruptor" display="http://sto.gamepedia.com/Spiral_Wave_Disruptor"/>
    <hyperlink ref="BZ315" r:id="rId4469" tooltip="Photon Torpedo Launcher" display="http://sto.gamepedia.com/Photon_Torpedo_Launcher"/>
    <hyperlink ref="CA315" r:id="rId4470" tooltip="Spiral Wave Disruptor" display="http://sto.gamepedia.com/Spiral_Wave_Disruptor"/>
    <hyperlink ref="CB315" r:id="rId4471" tooltip="Photon Torpedo Launcher" display="http://sto.gamepedia.com/Photon_Torpedo_Launcher"/>
    <hyperlink ref="AU317:AV317" r:id="rId4472" tooltip="Science Consoles" display="http://sto.gamepedia.com/Science_Consoles"/>
    <hyperlink ref="BB317" r:id="rId4473" tooltip="Starship (Power and Subsystems)" display="http://sto.gamepedia.com/Starship_%28Power_and_Subsystems%29"/>
    <hyperlink ref="AX317" r:id="rId4474" tooltip="Console - Universal - Battle Module 3000" display="http://sto.gamepedia.com/Console_-_Universal_-_Battle_Module_3000"/>
    <hyperlink ref="BO317" r:id="rId4475" tooltip="Shield Array" display="http://sto.gamepedia.com/Shield_Array"/>
    <hyperlink ref="BP317" r:id="rId4476" tooltip="Deflector Array" display="http://sto.gamepedia.com/Deflector_Array"/>
    <hyperlink ref="BQ317" r:id="rId4477" tooltip="Impulse Engines" display="http://sto.gamepedia.com/Impulse_Engines"/>
    <hyperlink ref="BT317" r:id="rId4478" tooltip="Phaser Beam Array" display="http://sto.gamepedia.com/Phaser_Beam_Array"/>
    <hyperlink ref="BU317" r:id="rId4479" tooltip="Phaser Dual Cannons" display="http://sto.gamepedia.com/Phaser_Dual_Cannons"/>
    <hyperlink ref="BV317" r:id="rId4480" tooltip="Phaser Beam Array" display="http://sto.gamepedia.com/Phaser_Beam_Array"/>
    <hyperlink ref="BW317" r:id="rId4481" tooltip="Photon Torpedo Launcher" display="http://sto.gamepedia.com/Photon_Torpedo_Launcher"/>
    <hyperlink ref="BY317" r:id="rId4482" tooltip="Photon Torpedo Launcher" display="http://sto.gamepedia.com/Photon_Torpedo_Launcher"/>
    <hyperlink ref="BZ317" r:id="rId4483" tooltip="Phaser Beam Array" display="http://sto.gamepedia.com/Phaser_Beam_Array"/>
    <hyperlink ref="CA317" r:id="rId4484" tooltip="Photon Torpedo Launcher" display="http://sto.gamepedia.com/Photon_Torpedo_Launcher"/>
    <hyperlink ref="CB317" r:id="rId4485" tooltip="Phaser Beam Array" display="http://sto.gamepedia.com/Phaser_Beam_Array"/>
    <hyperlink ref="AU319:AV319" r:id="rId4486" tooltip="Science Consoles" display="http://sto.gamepedia.com/Science_Consoles"/>
    <hyperlink ref="BB319" r:id="rId4487" location="Shields" tooltip="Starship (Power and Subsystems)" display="http://sto.gamepedia.com/Starship_%28Power_and_Subsystems%29 - Shields"/>
    <hyperlink ref="BC319" r:id="rId4488" location="Auxiliary" tooltip="Starship (Power and Subsystems)" display="http://sto.gamepedia.com/Starship_%28Power_and_Subsystems%29 - Auxiliary"/>
    <hyperlink ref="AX319" r:id="rId4489" tooltip="Console - Universal - Indoctrination Nanite Dispersal System" display="http://sto.gamepedia.com/Console_-_Universal_-_Indoctrination_Nanite_Dispersal_System"/>
    <hyperlink ref="BO319" r:id="rId4490" tooltip="Shield Array" display="http://sto.gamepedia.com/Shield_Array"/>
    <hyperlink ref="BP319" r:id="rId4491" tooltip="Deflector Array" display="http://sto.gamepedia.com/Deflector_Array"/>
    <hyperlink ref="BQ319" r:id="rId4492" tooltip="Impulse Engines" display="http://sto.gamepedia.com/Impulse_Engines"/>
    <hyperlink ref="AU325:AV325" r:id="rId4493" tooltip="Science Consoles" display="http://sto.gamepedia.com/Science_Consoles"/>
    <hyperlink ref="BB325" r:id="rId4494" location="Weapons" tooltip="Starship (Power and Subsystems)" display="http://sto.gamepedia.com/Starship_%28Power_and_Subsystems%29 - Weapons"/>
    <hyperlink ref="BO325" r:id="rId4495" tooltip="Shield Array" display="http://sto.gamepedia.com/Shield_Array"/>
    <hyperlink ref="BP325" r:id="rId4496" tooltip="Deflector Array" display="http://sto.gamepedia.com/Deflector_Array"/>
    <hyperlink ref="BQ325" r:id="rId4497" tooltip="Impulse Engines" display="http://sto.gamepedia.com/Impulse_Engines"/>
    <hyperlink ref="BT325" r:id="rId4498" tooltip="Polaron Beam Array" display="http://sto.gamepedia.com/Polaron_Beam_Array"/>
    <hyperlink ref="BU325" r:id="rId4499" tooltip="Quantum Torpedo Launcher" display="http://sto.gamepedia.com/Quantum_Torpedo_Launcher"/>
    <hyperlink ref="BV325" r:id="rId4500" tooltip="Polaron Dual Cannons" display="http://sto.gamepedia.com/Polaron_Dual_Cannons"/>
    <hyperlink ref="BW325" r:id="rId4501" tooltip="Polaron Dual Cannons" display="http://sto.gamepedia.com/Polaron_Dual_Cannons"/>
    <hyperlink ref="BY325" r:id="rId4502" tooltip="Polaron Beam Array" display="http://sto.gamepedia.com/Polaron_Beam_Array"/>
    <hyperlink ref="BZ325" r:id="rId4503" tooltip="Quantum Torpedo Launcher" display="http://sto.gamepedia.com/Quantum_Torpedo_Launcher"/>
    <hyperlink ref="CA325" r:id="rId4504" tooltip="Polaron Beam Array" display="http://sto.gamepedia.com/Polaron_Beam_Array"/>
    <hyperlink ref="AU327:AV327" r:id="rId4505" tooltip="Science Consoles" display="http://sto.gamepedia.com/Science_Consoles"/>
    <hyperlink ref="BB327" r:id="rId4506" location="Weapons" tooltip="Starship (Power and Subsystems)" display="http://sto.gamepedia.com/Starship_%28Power_and_Subsystems%29 - Weapons"/>
    <hyperlink ref="BC327" r:id="rId4507" location="Shields" tooltip="Starship (Power and Subsystems)" display="http://sto.gamepedia.com/Starship_%28Power_and_Subsystems%29 - Shields"/>
    <hyperlink ref="BD327" r:id="rId4508" location="Auxiliary" tooltip="Starship (Power and Subsystems)" display="http://sto.gamepedia.com/Starship_%28Power_and_Subsystems%29 - Auxiliary"/>
    <hyperlink ref="AX327" r:id="rId4509" tooltip="Console - Universal - Dominion Coordination Protocol" display="http://sto.gamepedia.com/Console_-_Universal_-_Dominion_Coordination_Protocol"/>
    <hyperlink ref="BH327" r:id="rId4510" tooltip="Hangar - Jem'Hadar Fighters (page does not exist)" display="http://sto.gamepedia.com/index.php?title=Hangar_-_Jem%27Hadar_Fighters&amp;action=edit&amp;redlink=1"/>
    <hyperlink ref="BO327" r:id="rId4511" tooltip="Shield Array" display="http://sto.gamepedia.com/Shield_Array"/>
    <hyperlink ref="BP327" r:id="rId4512" tooltip="Deflector Array" display="http://sto.gamepedia.com/Deflector_Array"/>
    <hyperlink ref="BQ327" r:id="rId4513" tooltip="Impulse Engines" display="http://sto.gamepedia.com/Impulse_Engines"/>
    <hyperlink ref="BT327" r:id="rId4514" tooltip="Polaron Beam Array" display="http://sto.gamepedia.com/Polaron_Beam_Array"/>
    <hyperlink ref="BU327" r:id="rId4515" tooltip="Quantum Torpedo Launcher" display="http://sto.gamepedia.com/Quantum_Torpedo_Launcher"/>
    <hyperlink ref="BV327" r:id="rId4516" tooltip="Polaron Dual Cannons" display="http://sto.gamepedia.com/Polaron_Dual_Cannons"/>
    <hyperlink ref="BW327" r:id="rId4517" tooltip="Polaron Dual Cannons" display="http://sto.gamepedia.com/Polaron_Dual_Cannons"/>
    <hyperlink ref="BY327" r:id="rId4518" tooltip="Polaron Beam Array" display="http://sto.gamepedia.com/Polaron_Beam_Array"/>
    <hyperlink ref="BZ327" r:id="rId4519" tooltip="Quantum Torpedo Launcher" display="http://sto.gamepedia.com/Quantum_Torpedo_Launcher"/>
    <hyperlink ref="CA327" r:id="rId4520" tooltip="Polaron Beam Array" display="http://sto.gamepedia.com/Polaron_Beam_Array"/>
    <hyperlink ref="AU329:AV329" r:id="rId4521" tooltip="Science Consoles" display="http://sto.gamepedia.com/Science_Consoles"/>
    <hyperlink ref="BB329" r:id="rId4522" location="Weapons" tooltip="Starship (Power and Subsystems)" display="http://sto.gamepedia.com/Starship_%28Power_and_Subsystems%29 - Weapons"/>
    <hyperlink ref="BC329" r:id="rId4523" location="Engines" tooltip="Starship (Power and Subsystems)" display="http://sto.gamepedia.com/Starship_%28Power_and_Subsystems%29 - Engines"/>
    <hyperlink ref="BO329" r:id="rId4524" tooltip="Shield Array" display="http://sto.gamepedia.com/Shield_Array"/>
    <hyperlink ref="BP329" r:id="rId4525" tooltip="Deflector Array" display="http://sto.gamepedia.com/Deflector_Array"/>
    <hyperlink ref="BQ329" r:id="rId4526" tooltip="Impulse Engines" display="http://sto.gamepedia.com/Impulse_Engines"/>
    <hyperlink ref="BT329" r:id="rId4527" tooltip="Polaron Beam Array" display="http://sto.gamepedia.com/Polaron_Beam_Array"/>
    <hyperlink ref="BU329" r:id="rId4528" tooltip="Transphasic Torpedo Launcher" display="http://sto.gamepedia.com/Transphasic_Torpedo_Launcher"/>
    <hyperlink ref="BV329" r:id="rId4529" tooltip="Polaron Dual Cannons" display="http://sto.gamepedia.com/Polaron_Dual_Cannons"/>
    <hyperlink ref="BW329" r:id="rId4530" tooltip="Polaron Dual Beam Bank" display="http://sto.gamepedia.com/Polaron_Dual_Beam_Bank"/>
    <hyperlink ref="BY329" r:id="rId4531" tooltip="Polaron Beam Array" display="http://sto.gamepedia.com/Polaron_Beam_Array"/>
    <hyperlink ref="BZ329" r:id="rId4532" tooltip="Polaron Beam Array" display="http://sto.gamepedia.com/Polaron_Beam_Array"/>
    <hyperlink ref="CA329" r:id="rId4533" tooltip="Transphasic Torpedo Launcher" display="http://sto.gamepedia.com/Transphasic_Torpedo_Launcher"/>
    <hyperlink ref="CB329" r:id="rId4534" tooltip="Transphasic Torpedo Launcher" display="http://sto.gamepedia.com/Transphasic_Torpedo_Launcher"/>
    <hyperlink ref="AU333:AV333" r:id="rId4535" tooltip="Science Consoles" display="http://sto.gamepedia.com/Science_Consoles"/>
    <hyperlink ref="BB333" r:id="rId4536" location="Weapons" tooltip="Starship (Power and Subsystems)" display="http://sto.gamepedia.com/Starship_%28Power_and_Subsystems%29 - Weapons"/>
    <hyperlink ref="BC333" r:id="rId4537" location="Shields" tooltip="Starship (Power and Subsystems)" display="http://sto.gamepedia.com/Starship_%28Power_and_Subsystems%29 - Shields"/>
    <hyperlink ref="BD333" r:id="rId4538" location="Engines" tooltip="Starship (Power and Subsystems)" display="http://sto.gamepedia.com/Starship_%28Power_and_Subsystems%29 - Engines"/>
    <hyperlink ref="AX333" r:id="rId4539" tooltip="Console - Universal - Shrapnel Torpedo Launcher" display="http://sto.gamepedia.com/Console_-_Universal_-_Shrapnel_Torpedo_Launcher"/>
    <hyperlink ref="BO333" r:id="rId4540" tooltip="Shield Array" display="http://sto.gamepedia.com/Shield_Array"/>
    <hyperlink ref="BP333" r:id="rId4541" tooltip="Deflector Array" display="http://sto.gamepedia.com/Deflector_Array"/>
    <hyperlink ref="BQ333" r:id="rId4542" tooltip="Impulse Engines" display="http://sto.gamepedia.com/Impulse_Engines"/>
    <hyperlink ref="AU339:AV339" r:id="rId4543" tooltip="Science Consoles" display="http://sto.gamepedia.com/Science_Consoles"/>
    <hyperlink ref="BB339" r:id="rId4544" location="Auxiliary" tooltip="Starship (Power and Subsystems)" display="http://sto.gamepedia.com/Starship_%28Power_and_Subsystems%29 - Auxiliary"/>
    <hyperlink ref="AX339" r:id="rId4545" tooltip="Console - Universal - Tholian Web Generator" display="http://sto.gamepedia.com/Console_-_Universal_-_Tholian_Web_Generator"/>
    <hyperlink ref="BO339" r:id="rId4546" tooltip="Shield Array" display="http://sto.gamepedia.com/Shield_Array"/>
    <hyperlink ref="BP339" r:id="rId4547" tooltip="Deflector Array" display="http://sto.gamepedia.com/Deflector_Array"/>
    <hyperlink ref="BQ339" r:id="rId4548" tooltip="Impulse Engines" display="http://sto.gamepedia.com/Impulse_Engines"/>
    <hyperlink ref="BT339" r:id="rId4549" tooltip="Tetryon Beam Array" display="http://sto.gamepedia.com/Tetryon_Beam_Array"/>
    <hyperlink ref="BU339" r:id="rId4550" tooltip="Thermionic Torpedo Launcher" display="http://sto.gamepedia.com/Thermionic_Torpedo_Launcher"/>
    <hyperlink ref="BV339" r:id="rId4551" tooltip="Tetryon Beam Array" display="http://sto.gamepedia.com/Tetryon_Beam_Array"/>
    <hyperlink ref="BY339" r:id="rId4552" tooltip="Tetryon Beam Array" display="http://sto.gamepedia.com/Tetryon_Beam_Array"/>
    <hyperlink ref="BZ339" r:id="rId4553" tooltip="Tetryon Beam Array" display="http://sto.gamepedia.com/Tetryon_Beam_Array"/>
    <hyperlink ref="CA339" r:id="rId4554" tooltip="Quantum Torpedo Launcher" display="http://sto.gamepedia.com/Quantum_Torpedo_Launcher"/>
    <hyperlink ref="AU343:AV343" r:id="rId4555" tooltip="Science Consoles" display="http://sto.gamepedia.com/Science_Consoles"/>
    <hyperlink ref="BB343" r:id="rId4556" location="Engines" tooltip="Starship (Power and Subsystems)" display="http://sto.gamepedia.com/Starship_%28Power_and_Subsystems%29 - Engines"/>
    <hyperlink ref="BC343" r:id="rId4557" location="Auxiliary" tooltip="Starship (Power and Subsystems)" display="http://sto.gamepedia.com/Starship_%28Power_and_Subsystems%29 - Auxiliary"/>
    <hyperlink ref="AX343" r:id="rId4558" tooltip="Console - Universal - Tholian Tetryon Grid (page does not exist)" display="http://sto.gamepedia.com/index.php?title=Console_-_Universal_-_Tholian_Tetryon_Grid&amp;action=edit&amp;redlink=1"/>
    <hyperlink ref="BH343" r:id="rId4559" tooltip="Hangar - Tholian Widow Fighters (page does not exist)" display="http://sto.gamepedia.com/index.php?title=Hangar_-_Tholian_Widow_Fighters&amp;action=edit&amp;redlink=1"/>
    <hyperlink ref="BI343" r:id="rId4560" tooltip="Hangar - Tholian Widow Fighters (page does not exist)" display="http://sto.gamepedia.com/index.php?title=Hangar_-_Tholian_Widow_Fighters&amp;action=edit&amp;redlink=1"/>
    <hyperlink ref="BO343" r:id="rId4561" tooltip="Shield Array" display="http://sto.gamepedia.com/Shield_Array"/>
    <hyperlink ref="BP343" r:id="rId4562" tooltip="Deflector Array" display="http://sto.gamepedia.com/Deflector_Array"/>
    <hyperlink ref="BQ343" r:id="rId4563" tooltip="Impulse Engines" display="http://sto.gamepedia.com/Impulse_Engines"/>
    <hyperlink ref="BT343" r:id="rId4564" tooltip="Tetryon Beam Array" display="http://sto.gamepedia.com/Tetryon_Beam_Array"/>
    <hyperlink ref="BU343" r:id="rId4565" tooltip="Thermionic Torpedo Launcher" display="http://sto.gamepedia.com/Thermionic_Torpedo_Launcher"/>
    <hyperlink ref="BV343" r:id="rId4566" tooltip="Tetryon Beam Array" display="http://sto.gamepedia.com/Tetryon_Beam_Array"/>
    <hyperlink ref="BY343" r:id="rId4567" tooltip="Tetryon Beam Array" display="http://sto.gamepedia.com/Tetryon_Beam_Array"/>
    <hyperlink ref="BZ343" r:id="rId4568" tooltip="Quantum Torpedo Launcher" display="http://sto.gamepedia.com/Quantum_Torpedo_Launcher"/>
    <hyperlink ref="CA343" r:id="rId4569" tooltip="Tetryon Beam Array" display="http://sto.gamepedia.com/Tetryon_Beam_Array"/>
    <hyperlink ref="AU345:AV345" r:id="rId4570" tooltip="Science Consoles" display="http://sto.gamepedia.com/Science_Consoles"/>
    <hyperlink ref="BB345" r:id="rId4571" location="Weapons" tooltip="Starship (Power and Subsystems)" display="http://sto.gamepedia.com/Starship_%28Power_and_Subsystems%29 - Weapons"/>
    <hyperlink ref="BC345" r:id="rId4572" location="Auxiliary" tooltip="Starship (Power and Subsystems)" display="http://sto.gamepedia.com/Starship_%28Power_and_Subsystems%29 - Auxiliary"/>
    <hyperlink ref="AX345" r:id="rId4573" tooltip="Console - Universal - Dominion Command Interface" display="http://sto.gamepedia.com/Console_-_Universal_-_Dominion_Command_Interface"/>
    <hyperlink ref="BH345" r:id="rId4574" tooltip="Hangar - Jem'Hadar Fighters (page does not exist)" display="http://sto.gamepedia.com/index.php?title=Hangar_-_Jem%27Hadar_Fighters&amp;action=edit&amp;redlink=1"/>
    <hyperlink ref="BI345" r:id="rId4575" tooltip="Hangar - Jem'Hadar Fighters (page does not exist)" display="http://sto.gamepedia.com/index.php?title=Hangar_-_Jem%27Hadar_Fighters&amp;action=edit&amp;redlink=1"/>
    <hyperlink ref="BO345" r:id="rId4576" tooltip="Shield Array" display="http://sto.gamepedia.com/Shield_Array"/>
    <hyperlink ref="BP345" r:id="rId4577" tooltip="Deflector Array" display="http://sto.gamepedia.com/Deflector_Array"/>
    <hyperlink ref="BQ345" r:id="rId4578" tooltip="Impulse Engines" display="http://sto.gamepedia.com/Impulse_Engines"/>
    <hyperlink ref="BT345" r:id="rId4579" tooltip="Polaron Beam Array" display="http://sto.gamepedia.com/Polaron_Beam_Array"/>
    <hyperlink ref="BU345" r:id="rId4580" tooltip="Quantum Torpedo Launcher" display="http://sto.gamepedia.com/Quantum_Torpedo_Launcher"/>
    <hyperlink ref="BV345" r:id="rId4581" tooltip="Polaron Beam Array" display="http://sto.gamepedia.com/Polaron_Beam_Array"/>
    <hyperlink ref="BW345" r:id="rId4582" tooltip="Polaron Beam Array" display="http://sto.gamepedia.com/Polaron_Beam_Array"/>
    <hyperlink ref="BY345" r:id="rId4583" tooltip="Polaron Beam Array" display="http://sto.gamepedia.com/Polaron_Beam_Array"/>
    <hyperlink ref="BZ345" r:id="rId4584" tooltip="Quantum Torpedo Launcher" display="http://sto.gamepedia.com/Quantum_Torpedo_Launcher"/>
    <hyperlink ref="CA345" r:id="rId4585" tooltip="Polaron Beam Array" display="http://sto.gamepedia.com/Polaron_Beam_Array"/>
    <hyperlink ref="D315" r:id="rId4586" tooltip="Cardassian Galor Class Cruiser" display="http://sto.gamepedia.com/Cardassian_Galor_Class_Cruiser"/>
    <hyperlink ref="D317" r:id="rId4587" tooltip="Ferengi D'Kora Marauder" display="http://sto.gamepedia.com/Ferengi_D%27Kora_Marauder"/>
    <hyperlink ref="D319" r:id="rId4588" tooltip="Tal Shiar Adapted Battle Cruiser" display="http://sto.gamepedia.com/Tal_Shiar_Adapted_Battle_Cruiser"/>
    <hyperlink ref="D325" r:id="rId4589" tooltip="Jem'Hadar Attack Ship" display="http://sto.gamepedia.com/Jem%27Hadar_Attack_Ship"/>
    <hyperlink ref="D327" r:id="rId4590" tooltip="Jem’Hadar Heavy Escort Carrier" display="http://sto.gamepedia.com/Jem%E2%80%99Hadar_Heavy_Escort_Carrier"/>
    <hyperlink ref="D329" r:id="rId4591" tooltip="Breen Chel Grett Warship" display="http://sto.gamepedia.com/Breen_Chel_Grett_Warship"/>
    <hyperlink ref="D333" r:id="rId4592" tooltip="Tal Shiar Adapted Destroyer" display="http://sto.gamepedia.com/Tal_Shiar_Adapted_Destroyer"/>
    <hyperlink ref="D339" r:id="rId4593" tooltip="Tholian Orb Weaver" display="http://sto.gamepedia.com/Tholian_Orb_Weaver"/>
    <hyperlink ref="D343" r:id="rId4594" tooltip="Tholian Recluse Carrier" display="http://sto.gamepedia.com/Tholian_Recluse_Carrier"/>
    <hyperlink ref="D345" r:id="rId4595" tooltip="Jem’Hadar Dreadnought Carrier" display="http://sto.gamepedia.com/Jem%E2%80%99Hadar_Dreadnought_Carrier"/>
    <hyperlink ref="BO315" r:id="rId4596" tooltip="Shield Array" display="http://sto.gamepedia.com/Shield_Array"/>
    <hyperlink ref="AT301:AT312" r:id="rId4597" display="http://sto.gamepedia.com/Tactical_Consoles"/>
    <hyperlink ref="AU301:AU312" r:id="rId4598" display="http://sto.gamepedia.com/Engineering_Consoles"/>
    <hyperlink ref="BB335" r:id="rId4599" location="Weapons" tooltip="Starship (Power and Subsystems)" display="http://sto.gamepedia.com/Starship_%28Power_and_Subsystems%29 - Weapons"/>
    <hyperlink ref="BC335" r:id="rId4600" location="Engines" tooltip="Starship (Power and Subsystems)" display="http://sto.gamepedia.com/Starship_%28Power_and_Subsystems%29 - Engines"/>
    <hyperlink ref="D335" r:id="rId4601"/>
    <hyperlink ref="D337" r:id="rId4602"/>
    <hyperlink ref="D321" r:id="rId4603"/>
    <hyperlink ref="AX335" r:id="rId4604" tooltip="Console - Universal - Subspace Wake Generator" display="http://sto.gamepedia.com/Console_-_Universal_-_Subspace_Wake_Generator"/>
    <hyperlink ref="BO335" r:id="rId4605" tooltip="Shield Array" display="http://sto.gamepedia.com/Shield_Array"/>
    <hyperlink ref="BP335" r:id="rId4606" tooltip="Deflector Array" display="http://sto.gamepedia.com/Deflector_Array"/>
    <hyperlink ref="BQ335" r:id="rId4607" tooltip="Impulse Engines" display="http://sto.gamepedia.com/Impulse_Engines"/>
    <hyperlink ref="BT335" r:id="rId4608" tooltip="Phaser Dual Cannons" display="http://sto.gamepedia.com/Phaser_Dual_Cannons"/>
    <hyperlink ref="BU335" r:id="rId4609" tooltip="Phaser Beam Array" display="http://sto.gamepedia.com/Phaser_Beam_Array"/>
    <hyperlink ref="BV335" r:id="rId4610" tooltip="Photon Torpedo Launcher" display="http://sto.gamepedia.com/Photon_Torpedo_Launcher"/>
    <hyperlink ref="BW335" r:id="rId4611" tooltip="Phaser Dual Cannons" display="http://sto.gamepedia.com/Phaser_Dual_Cannons"/>
    <hyperlink ref="BY335" r:id="rId4612" tooltip="Photon Torpedo Launcher" display="http://sto.gamepedia.com/Photon_Torpedo_Launcher"/>
    <hyperlink ref="BZ335" r:id="rId4613" tooltip="Photon Torpedo Launcher" display="http://sto.gamepedia.com/Photon_Torpedo_Launcher"/>
    <hyperlink ref="CA335" r:id="rId4614" tooltip="Phaser Beam Array" display="http://sto.gamepedia.com/Phaser_Beam_Array"/>
    <hyperlink ref="CC335" r:id="rId4615" location="Weapons" tooltip="Starship (Power and Subsystems)" display="http://sto.gamepedia.com/Starship_%28Power_and_Subsystems%29 - Weapons"/>
    <hyperlink ref="CD335" r:id="rId4616" location="Engines" tooltip="Starship (Power and Subsystems)" display="http://sto.gamepedia.com/Starship_%28Power_and_Subsystems%29 - Engines"/>
    <hyperlink ref="CI335" r:id="rId4617" tooltip="Ability: Subspace Wake Generator (page does not exist)" display="http://sto.gamepedia.com/index.php?title=Ability:_Subspace_Wake_Generator&amp;action=edit&amp;redlink=1"/>
    <hyperlink ref="AU337:AV337" r:id="rId4618" tooltip="Science Consoles" display="http://sto.gamepedia.com/Science_Consoles"/>
    <hyperlink ref="AT337" r:id="rId4619" display="http://sto.gamepedia.com/Tactical_Consoles"/>
    <hyperlink ref="AU337" r:id="rId4620" display="http://sto.gamepedia.com/Engineering_Consoles"/>
    <hyperlink ref="BB337" r:id="rId4621" location="Weapons" tooltip="Starship (Power and Subsystems)" display="http://sto.gamepedia.com/Starship_%28Power_and_Subsystems%29 - Weapons"/>
    <hyperlink ref="BC337" r:id="rId4622" location="Engines" tooltip="Starship (Power and Subsystems)" display="http://sto.gamepedia.com/Starship_%28Power_and_Subsystems%29 - Engines"/>
    <hyperlink ref="CC337" r:id="rId4623" tooltip="Ability: Crescent Wave Cannon (page does not exist)" display="http://sto.gamepedia.com/index.php?title=Ability:_Crescent_Wave_Cannon&amp;action=edit&amp;redlink=1"/>
    <hyperlink ref="AU321:AV321" r:id="rId4624" tooltip="Science Consoles" display="http://sto.gamepedia.com/Science_Consoles"/>
    <hyperlink ref="AT321" r:id="rId4625" display="http://sto.gamepedia.com/Tactical_Consoles"/>
    <hyperlink ref="AU321" r:id="rId4626" display="http://sto.gamepedia.com/Engineering_Consoles"/>
    <hyperlink ref="AX321" r:id="rId4627" tooltip="Ability: Subspace Transceiver (page does not exist)" display="[Universal - Subspace Transceiver]"/>
    <hyperlink ref="BB321" r:id="rId4628" location="Weapons" tooltip="Starship (Power and Subsystems)" display="http://sto.gamepedia.com/Starship_%28Power_and_Subsystems%29 - Weapons"/>
    <hyperlink ref="BC321" r:id="rId4629" location="Engines" tooltip="Starship (Power and Subsystems)" display="http://sto.gamepedia.com/Starship_%28Power_and_Subsystems%29 - Engines"/>
    <hyperlink ref="CC321" r:id="rId4630" tooltip="Ability: Subspace Transceiver (page does not exist)" display="http://sto.gamepedia.com/index.php?title=Ability:_Subspace_Transceiver&amp;action=edit&amp;redlink=1"/>
    <hyperlink ref="AU331:AV331" r:id="rId4631" tooltip="Science Consoles" display="http://sto.gamepedia.com/Science_Consoles"/>
    <hyperlink ref="AT331" r:id="rId4632" display="http://sto.gamepedia.com/Tactical_Consoles"/>
    <hyperlink ref="AU331" r:id="rId4633" display="http://sto.gamepedia.com/Engineering_Consoles"/>
    <hyperlink ref="D331" r:id="rId4634" tooltip="Breen Chel Grett Warship"/>
    <hyperlink ref="BB331" r:id="rId4635" location="Weapons" tooltip="Starship (Power and Subsystems)" display="http://sto.gamepedia.com/Starship_%28Power_and_Subsystems%29 - Weapons"/>
    <hyperlink ref="BC331" r:id="rId4636" tooltip="Ability: Sensor Disruption Field (page does not exist)" display="http://sto.gamepedia.com/index.php?title=Ability:_Sensor_Disruption_Field&amp;action=edit&amp;redlink=1"/>
    <hyperlink ref="D323" r:id="rId4637"/>
    <hyperlink ref="AT323" r:id="rId4638" display="http://sto.gamepedia.com/Tactical_Consoles"/>
    <hyperlink ref="AU323" r:id="rId4639" display="http://sto.gamepedia.com/Engineering_Consoles"/>
    <hyperlink ref="AU323:AV323" r:id="rId4640" tooltip="Science Consoles" display="http://sto.gamepedia.com/Science_Consoles"/>
    <hyperlink ref="BH323" r:id="rId4641" tooltip="Hangar - Voth Heavy Fighters" display="http://sto.gamepedia.com/Hangar_-_Voth_Heavy_Fighters"/>
    <hyperlink ref="BB323" r:id="rId4642" tooltip="Starship (Power and Subsystems)" display="http://sto.gamepedia.com/Starship_%28Power_and_Subsystems%29"/>
    <hyperlink ref="BO323" r:id="rId4643" tooltip="Shield Array" display="http://sto.gamepedia.com/Shield_Array"/>
    <hyperlink ref="BP323" r:id="rId4644" tooltip="Deflector Array" display="http://sto.gamepedia.com/Deflector_Array"/>
    <hyperlink ref="BQ323" r:id="rId4645" tooltip="Impulse Engines" display="http://sto.gamepedia.com/Impulse_Engines"/>
    <hyperlink ref="BT323" r:id="rId4646" tooltip="Voth Antiproton Beam Array" display="http://sto.gamepedia.com/Voth_Antiproton_Beam_Array"/>
    <hyperlink ref="BU323" r:id="rId4647" tooltip="Voth Antiproton Dual Beam Bank" display="http://sto.gamepedia.com/Voth_Antiproton_Dual_Beam_Bank"/>
    <hyperlink ref="BV323" r:id="rId4648" tooltip="Voth Antiproton Beam Array" display="http://sto.gamepedia.com/Voth_Antiproton_Beam_Array"/>
    <hyperlink ref="BW323" r:id="rId4649" tooltip="Voth Transphasic-Chroniton Torpedo Launcher" display="http://sto.gamepedia.com/Voth_Transphasic-Chroniton_Torpedo_Launcher"/>
    <hyperlink ref="BY323" r:id="rId4650" tooltip="Voth Antiproton Beam Array" display="http://sto.gamepedia.com/Voth_Antiproton_Beam_Array"/>
    <hyperlink ref="BZ323" r:id="rId4651" tooltip="Voth Transphasic-Chroniton Torpedo Launcher" display="http://sto.gamepedia.com/Voth_Transphasic-Chroniton_Torpedo_Launcher"/>
    <hyperlink ref="CA323" r:id="rId4652" tooltip="Voth Antiproton Beam Array" display="http://sto.gamepedia.com/Voth_Antiproton_Beam_Array"/>
    <hyperlink ref="CB323" r:id="rId4653" tooltip="Voth Antiproton Beam Array" display="http://sto.gamepedia.com/Voth_Antiproton_Beam_Array"/>
    <hyperlink ref="CC323" r:id="rId4654" tooltip="Ability: Carrier Commands" display="http://sto.gamepedia.com/Ability:_Carrier_Commands"/>
    <hyperlink ref="CD323" r:id="rId4655" tooltip="Ability: Shield Frequency Modulation" display="http://sto.gamepedia.com/Ability:_Shield_Frequency_Modulation"/>
    <hyperlink ref="CE323" r:id="rId4656" tooltip="Ability: Attract Fire" display="http://sto.gamepedia.com/Ability:_Attract_Fire"/>
    <hyperlink ref="CF323" r:id="rId4657" tooltip="Ability: Reactive Shield Amplifier (page does not exist)" display="http://sto.gamepedia.com/index.php?title=Ability:_Reactive_Shield_Amplifier&amp;action=edit&amp;redlink=1"/>
    <hyperlink ref="AU341:AV341" r:id="rId4658" tooltip="Science Consoles" display="http://sto.gamepedia.com/Science_Consoles"/>
    <hyperlink ref="AT341" r:id="rId4659" display="http://sto.gamepedia.com/Tactical_Consoles"/>
    <hyperlink ref="AU341" r:id="rId4660" display="http://sto.gamepedia.com/Engineering_Consoles"/>
    <hyperlink ref="AX341" r:id="rId4661" tooltip="Aceton Field Generator (page does not exist)" display="http://sto.gamepedia.com/index.php?title=Aceton_Field_Generator&amp;action=edit&amp;redlink=1"/>
    <hyperlink ref="BB341" r:id="rId4662" location="Auxiliary" tooltip="Starship (Power and Subsystems)" display="http://sto.gamepedia.com/Starship_%28Power_and_Subsystems%29 - Auxiliary"/>
    <hyperlink ref="BO341" r:id="rId4663" tooltip="Shield Array" display="http://sto.gamepedia.com/Shield_Array"/>
    <hyperlink ref="BP341" r:id="rId4664" tooltip="Deflector Array" display="http://sto.gamepedia.com/Deflector_Array"/>
    <hyperlink ref="BQ341" r:id="rId4665" tooltip="Impulse Engines" display="http://sto.gamepedia.com/Impulse_Engines"/>
    <hyperlink ref="BR341" r:id="rId4666" tooltip="Matter Anti-Matter Warp Core" display="http://sto.gamepedia.com/Matter_Anti-Matter_Warp_Core"/>
    <hyperlink ref="BT341" r:id="rId4667" tooltip="Voth Antiproton Beam Array" display="http://sto.gamepedia.com/Voth_Antiproton_Beam_Array"/>
    <hyperlink ref="BU341" r:id="rId4668" tooltip="Voth Antiproton Dual Beam Bank" display="http://sto.gamepedia.com/Voth_Antiproton_Dual_Beam_Bank"/>
    <hyperlink ref="BV341" r:id="rId4669" tooltip="Voth Transphasic-Chroniton Torpedo Launcher" display="http://sto.gamepedia.com/Voth_Transphasic-Chroniton_Torpedo_Launcher"/>
    <hyperlink ref="BY341" r:id="rId4670" tooltip="Voth Antiproton Beam Array" display="http://sto.gamepedia.com/Voth_Antiproton_Beam_Array"/>
    <hyperlink ref="BZ341" r:id="rId4671" tooltip="Voth Transphasic-Chroniton Torpedo Launcher" display="http://sto.gamepedia.com/Voth_Transphasic-Chroniton_Torpedo_Launcher"/>
    <hyperlink ref="CA341" r:id="rId4672" tooltip="Voth Antiproton Beam Array" display="http://sto.gamepedia.com/Voth_Antiproton_Beam_Array"/>
    <hyperlink ref="CC341" r:id="rId4673" tooltip="Ability: Subsystem Targeting" display="http://sto.gamepedia.com/Ability:_Subsystem_Targeting"/>
    <hyperlink ref="CD341" r:id="rId4674" tooltip="Ability: Sensor Analysis" display="http://sto.gamepedia.com/Ability:_Sensor_Analysis"/>
    <hyperlink ref="CE341" r:id="rId4675" tooltip="Ability: Aceton Field Generator (page does not exist)" display="http://sto.gamepedia.com/index.php?title=Ability:_Aceton_Field_Generator&amp;action=edit&amp;redlink=1"/>
    <hyperlink ref="D341" r:id="rId4676"/>
    <hyperlink ref="C315" r:id="rId4677"/>
    <hyperlink ref="C317" r:id="rId4678"/>
    <hyperlink ref="C319" r:id="rId4679"/>
    <hyperlink ref="C321" r:id="rId4680"/>
    <hyperlink ref="C323" r:id="rId4681"/>
    <hyperlink ref="C325" r:id="rId4682"/>
    <hyperlink ref="C327" r:id="rId4683"/>
    <hyperlink ref="C329" r:id="rId4684"/>
    <hyperlink ref="C331" r:id="rId4685"/>
    <hyperlink ref="C333" r:id="rId4686"/>
    <hyperlink ref="C335" r:id="rId4687"/>
    <hyperlink ref="C337" r:id="rId4688"/>
    <hyperlink ref="C339" r:id="rId4689"/>
    <hyperlink ref="C341" r:id="rId4690"/>
    <hyperlink ref="C343" r:id="rId4691"/>
    <hyperlink ref="C345" r:id="rId4692"/>
    <hyperlink ref="AT348" r:id="rId4693" display="http://sto.gamepedia.com/Tactical_Consoles"/>
    <hyperlink ref="AU348" r:id="rId4694" display="http://sto.gamepedia.com/Engineering_Consoles"/>
    <hyperlink ref="AU348:AV348" r:id="rId4695" tooltip="Science Consoles" display="http://sto.gamepedia.com/Science_Consoles"/>
    <hyperlink ref="BB348" r:id="rId4696" location="Shields" tooltip="Starship (Power and Subsystems)" display="http://sto.gamepedia.com/Starship_%28Power_and_Subsystems%29 - Shields"/>
    <hyperlink ref="BC348" r:id="rId4697" location="Auxiliary" tooltip="Starship (Power and Subsystems)" display="http://sto.gamepedia.com/Starship_%28Power_and_Subsystems%29 - Auxiliary"/>
    <hyperlink ref="CC348" r:id="rId4698" tooltip="Ability: Launch Obelisk Swarmers (page does not exist)" display="http://sto.gamepedia.com/index.php?title=Ability:_Launch_Obelisk_Swarmers&amp;action=edit&amp;redlink=1"/>
    <hyperlink ref="CD348" r:id="rId4699" tooltip="Ability: Carrier Commands" display="http://sto.gamepedia.com/Ability:_Carrier_Commands"/>
    <hyperlink ref="CE348" r:id="rId4700" tooltip="Ability: Subsystem Targeting" display="http://sto.gamepedia.com/Ability:_Subsystem_Targeting"/>
    <hyperlink ref="BO348" r:id="rId4701" tooltip="Shield Array" display="http://sto.gamepedia.com/Shield_Array"/>
    <hyperlink ref="BP348" r:id="rId4702" tooltip="Deflector Array" display="http://sto.gamepedia.com/Deflector_Array"/>
    <hyperlink ref="BQ348" r:id="rId4703" tooltip="Impulse Engines" display="http://sto.gamepedia.com/Impulse_Engines"/>
    <hyperlink ref="BR348" r:id="rId4704" tooltip="Matter Anti-Matter Warp Core" display="http://sto.gamepedia.com/Matter_Anti-Matter_Warp_Core"/>
    <hyperlink ref="BH348" r:id="rId4705" tooltip="Hangar - Obelisk Swarmers" display="http://sto.gamepedia.com/Hangar_-_Obelisk_Swarmers"/>
    <hyperlink ref="BI348" r:id="rId4706" tooltip="Hangar - Obelisk Swarmers" display="http://sto.gamepedia.com/Hangar_-_Obelisk_Swarmers"/>
    <hyperlink ref="BT348" r:id="rId4707" tooltip="Dual Antiproton Beam Bank" display="http://sto.gamepedia.com/Dual_Antiproton_Beam_Bank"/>
    <hyperlink ref="BU348" r:id="rId4708" tooltip="Antiproton Beam Array" display="http://sto.gamepedia.com/Antiproton_Beam_Array"/>
    <hyperlink ref="BV348" r:id="rId4709" tooltip="Transphasic Torpedo Launcher" display="http://sto.gamepedia.com/Transphasic_Torpedo_Launcher"/>
    <hyperlink ref="BY348" r:id="rId4710" tooltip="Antiproton Beam Array" display="http://sto.gamepedia.com/Antiproton_Beam_Array"/>
    <hyperlink ref="BZ348" r:id="rId4711" tooltip="Transphasic Torpedo Launcher" display="http://sto.gamepedia.com/Transphasic_Torpedo_Launcher"/>
    <hyperlink ref="CA348" r:id="rId4712" tooltip="Antiproton Beam Array" display="http://sto.gamepedia.com/Antiproton_Beam_Array"/>
    <hyperlink ref="CI348" r:id="rId4713" tooltip="Ability: Beam Target Auxiliary Subsystems" display="http://sto.gamepedia.com/Ability:_Beam_Target_Auxiliary_Subsystems"/>
    <hyperlink ref="CJ348" r:id="rId4714" tooltip="Ability: Beam Target Weapons Subsystems" display="http://sto.gamepedia.com/Ability:_Beam_Target_Weapons_Subsystems"/>
    <hyperlink ref="CK348" r:id="rId4715" tooltip="Ability: Beam Target Engines Subsystems" display="http://sto.gamepedia.com/Ability:_Beam_Target_Engines_Subsystems"/>
    <hyperlink ref="CL348" r:id="rId4716" tooltip="Ability: Beam Target Shields Subsystems" display="http://sto.gamepedia.com/Ability:_Beam_Target_Shields_Subsystems"/>
    <hyperlink ref="D348" r:id="rId4717" display="Obelisk Carrier Advanced"/>
    <hyperlink ref="AX348" r:id="rId4718" tooltip="Ancient Obelisk Console Set (page does not exist)" display="http://sto.gamepedia.com/index.php?title=Ancient_Obelisk_Console_Set&amp;action=edit&amp;redlink=1"/>
    <hyperlink ref="C348" r:id="rId4719"/>
    <hyperlink ref="C350" r:id="rId4720"/>
    <hyperlink ref="C352" r:id="rId4721"/>
    <hyperlink ref="C354" r:id="rId4722"/>
    <hyperlink ref="C356" r:id="rId4723"/>
    <hyperlink ref="C358" r:id="rId4724"/>
    <hyperlink ref="C360" r:id="rId4725"/>
    <hyperlink ref="C362" r:id="rId4726"/>
    <hyperlink ref="C364" r:id="rId4727"/>
    <hyperlink ref="C366" r:id="rId4728"/>
    <hyperlink ref="C368" r:id="rId4729"/>
    <hyperlink ref="C370" r:id="rId4730"/>
    <hyperlink ref="C372" r:id="rId4731"/>
    <hyperlink ref="D350" r:id="rId4732"/>
    <hyperlink ref="D352" r:id="rId4733"/>
    <hyperlink ref="D354" r:id="rId4734"/>
    <hyperlink ref="D356" r:id="rId4735"/>
    <hyperlink ref="D358" r:id="rId4736" display="Nov Class"/>
    <hyperlink ref="D360" r:id="rId4737" display="Chontay Class"/>
    <hyperlink ref="D362" r:id="rId4738" display="MoQ Class"/>
    <hyperlink ref="D364" r:id="rId4739" display="Ta'Sub Class"/>
    <hyperlink ref="D366" r:id="rId4740" display="Aves Class"/>
    <hyperlink ref="D368" r:id="rId4741" display="Harpia Class"/>
    <hyperlink ref="D370" r:id="rId4742" display="Tyton Class"/>
    <hyperlink ref="D372" r:id="rId4743" display="Caprimul Class"/>
    <hyperlink ref="AT350" r:id="rId4744" display="http://sto.gamepedia.com/Tactical_Consoles"/>
    <hyperlink ref="BB350" r:id="rId4745" location="Auxiliary" tooltip="Starship (Power and Subsystems)" display="http://sto.gamepedia.com/Starship_%28Power_and_Subsystems%29 - Auxiliary"/>
    <hyperlink ref="CC350" r:id="rId4746" tooltip="Ability: Subsystem Targeting" display="http://sto.gamepedia.com/Ability:_Subsystem_Targeting"/>
    <hyperlink ref="CD350" r:id="rId4747" tooltip="Ability: Sensor Analysis" display="http://sto.gamepedia.com/Ability:_Sensor_Analysis"/>
    <hyperlink ref="CE350" r:id="rId4748" tooltip="Ability: Tactical Mode (page does not exist)" display="http://sto.gamepedia.com/index.php?title=Ability:_Tactical_Mode&amp;action=edit&amp;redlink=1"/>
    <hyperlink ref="BT350" r:id="rId4749" tooltip="Solanae Dual Heavy Proton Cannon (page does not exist)" display="http://sto.gamepedia.com/index.php?title=Solanae_Dual_Heavy_Proton_Cannon&amp;action=edit&amp;redlink=1"/>
    <hyperlink ref="BU350" r:id="rId4750" tooltip="Photon Torpedo Launcher" display="http://sto.gamepedia.com/Photon_Torpedo_Launcher"/>
    <hyperlink ref="BV350" r:id="rId4751" tooltip="Phaser Beam Array" display="http://sto.gamepedia.com/Phaser_Beam_Array"/>
    <hyperlink ref="BW350" r:id="rId4752" tooltip="Dual Phaser Beam Bank" display="http://sto.gamepedia.com/Dual_Phaser_Beam_Bank"/>
    <hyperlink ref="CA350" r:id="rId4753" tooltip="Photon Torpedo Launcher" display="http://sto.gamepedia.com/Photon_Torpedo_Launcher"/>
    <hyperlink ref="BZ350" r:id="rId4754" tooltip="Phaser Beam Array" display="http://sto.gamepedia.com/Phaser_Beam_Array"/>
    <hyperlink ref="BY350" r:id="rId4755" tooltip="Phaser Beam Array" display="http://sto.gamepedia.com/Phaser_Beam_Array"/>
    <hyperlink ref="BO350" r:id="rId4756" tooltip="Shield Array" display="http://sto.gamepedia.com/Shield_Array"/>
    <hyperlink ref="BP350" r:id="rId4757" tooltip="Deflector Array" display="http://sto.gamepedia.com/Deflector_Array"/>
    <hyperlink ref="BQ350" r:id="rId4758" tooltip="Impulse Engines" display="http://sto.gamepedia.com/Impulse_Engines"/>
    <hyperlink ref="BR350" r:id="rId4759" tooltip="Solanae Overcharged Warp Core" display="http://sto.gamepedia.com/Solanae_Overcharged_Warp_Core"/>
    <hyperlink ref="BS350" r:id="rId4760" tooltip="Solanae Secondary Deflector (page does not exist)" display="http://sto.gamepedia.com/index.php?title=Solanae_Secondary_Deflector&amp;action=edit&amp;redlink=1"/>
    <hyperlink ref="CI350" r:id="rId4761" tooltip="Ability: Beam Target Auxiliary Subsystems" display="http://sto.gamepedia.com/Ability:_Beam_Target_Auxiliary_Subsystems"/>
    <hyperlink ref="CJ350" r:id="rId4762" tooltip="Ability: Beam Target Weapons Subsystems" display="http://sto.gamepedia.com/Ability:_Beam_Target_Weapons_Subsystems"/>
    <hyperlink ref="CK350" r:id="rId4763" tooltip="Ability: Beam Target Engines Subsystems" display="http://sto.gamepedia.com/Ability:_Beam_Target_Engines_Subsystems"/>
    <hyperlink ref="CL350" r:id="rId4764" tooltip="Ability: Beam Target Shields Subsystems" display="http://sto.gamepedia.com/Ability:_Beam_Target_Shields_Subsystems"/>
    <hyperlink ref="BB352" r:id="rId4765" location="Auxiliary" tooltip="Starship (Power and Subsystems)" display="http://sto.gamepedia.com/Starship_%28Power_and_Subsystems%29 - Auxiliary"/>
    <hyperlink ref="AT352" r:id="rId4766" display="http://sto.gamepedia.com/Tactical_Consoles"/>
    <hyperlink ref="AU350:AV350" r:id="rId4767" tooltip="Science Consoles" display="http://sto.gamepedia.com/Science_Consoles"/>
    <hyperlink ref="AU350" r:id="rId4768" display="http://sto.gamepedia.com/Engineering_Consoles"/>
    <hyperlink ref="AU352" r:id="rId4769" display="http://sto.gamepedia.com/Engineering_Consoles"/>
    <hyperlink ref="AV352" r:id="rId4770" tooltip="Science Consoles" display="http://sto.gamepedia.com/Science_Consoles"/>
    <hyperlink ref="CC352" r:id="rId4771" tooltip="Ability: Subsystem Targeting" display="http://sto.gamepedia.com/Ability:_Subsystem_Targeting"/>
    <hyperlink ref="CD352" r:id="rId4772" tooltip="Ability: Sensor Analysis" display="http://sto.gamepedia.com/Ability:_Sensor_Analysis"/>
    <hyperlink ref="CE352" r:id="rId4773" tooltip="Ability: Tactical Mode (page does not exist)" display="http://sto.gamepedia.com/index.php?title=Ability:_Tactical_Mode&amp;action=edit&amp;redlink=1"/>
    <hyperlink ref="BT352" r:id="rId4774" tooltip="Solanae Dual Heavy Proton Cannon (page does not exist)" display="http://sto.gamepedia.com/index.php?title=Solanae_Dual_Heavy_Proton_Cannon&amp;action=edit&amp;redlink=1"/>
    <hyperlink ref="BU352" r:id="rId4775" tooltip="Photon Torpedo Launcher" display="http://sto.gamepedia.com/Photon_Torpedo_Launcher"/>
    <hyperlink ref="BV352" r:id="rId4776" tooltip="Phaser Beam Array" display="http://sto.gamepedia.com/Phaser_Beam_Array"/>
    <hyperlink ref="BW352" r:id="rId4777" tooltip="Dual Phaser Beam Bank" display="http://sto.gamepedia.com/Dual_Phaser_Beam_Bank"/>
    <hyperlink ref="CA352" r:id="rId4778" tooltip="Photon Torpedo Launcher" display="http://sto.gamepedia.com/Photon_Torpedo_Launcher"/>
    <hyperlink ref="BZ352" r:id="rId4779" tooltip="Phaser Beam Array" display="http://sto.gamepedia.com/Phaser_Beam_Array"/>
    <hyperlink ref="BY352" r:id="rId4780" tooltip="Phaser Beam Array" display="http://sto.gamepedia.com/Phaser_Beam_Array"/>
    <hyperlink ref="BO352" r:id="rId4781" tooltip="Shield Array" display="http://sto.gamepedia.com/Shield_Array"/>
    <hyperlink ref="BP352" r:id="rId4782" tooltip="Deflector Array" display="http://sto.gamepedia.com/Deflector_Array"/>
    <hyperlink ref="BQ352" r:id="rId4783" tooltip="Impulse Engines" display="http://sto.gamepedia.com/Impulse_Engines"/>
    <hyperlink ref="BS352" r:id="rId4784" tooltip="Solanae Secondary Deflector (page does not exist)" display="http://sto.gamepedia.com/index.php?title=Solanae_Secondary_Deflector&amp;action=edit&amp;redlink=1"/>
    <hyperlink ref="CI352" r:id="rId4785" tooltip="Ability: Beam Target Auxiliary Subsystems" display="http://sto.gamepedia.com/Ability:_Beam_Target_Auxiliary_Subsystems"/>
    <hyperlink ref="CJ352" r:id="rId4786" tooltip="Ability: Beam Target Weapons Subsystems" display="http://sto.gamepedia.com/Ability:_Beam_Target_Weapons_Subsystems"/>
    <hyperlink ref="CK352" r:id="rId4787" tooltip="Ability: Beam Target Engines Subsystems" display="http://sto.gamepedia.com/Ability:_Beam_Target_Engines_Subsystems"/>
    <hyperlink ref="CL352" r:id="rId4788" tooltip="Ability: Beam Target Shields Subsystems" display="http://sto.gamepedia.com/Ability:_Beam_Target_Shields_Subsystems"/>
    <hyperlink ref="BR352" r:id="rId4789" tooltip="Deteriorating Secondary Deflector" display="http://sto.gamepedia.com/Deteriorating_Secondary_Deflector"/>
    <hyperlink ref="BT372" r:id="rId4790" tooltip="Solanae Dual Heavy Proton Cannon (page does not exist)" display="http://sto.gamepedia.com/index.php?title=Solanae_Dual_Heavy_Proton_Cannon&amp;action=edit&amp;redlink=1"/>
    <hyperlink ref="BB372" r:id="rId4791" location="Auxiliary" tooltip="Starship (Power and Subsystems)" display="http://sto.gamepedia.com/Starship_%28Power_and_Subsystems%29 - Auxiliary"/>
    <hyperlink ref="CC372" r:id="rId4792" tooltip="Ability: Romulan Battle Cloak" display="http://sto.gamepedia.com/Ability:_Romulan_Battle_Cloak"/>
    <hyperlink ref="CD372" r:id="rId4793" tooltip="Ability: Subsystem Targeting" display="http://sto.gamepedia.com/Ability:_Subsystem_Targeting"/>
    <hyperlink ref="CE372" r:id="rId4794" tooltip="Ability: Sensor Analysis" display="http://sto.gamepedia.com/Ability:_Sensor_Analysis"/>
    <hyperlink ref="CF372" r:id="rId4795" tooltip="Ability: Tactical Mode (page does not exist)" display="http://sto.gamepedia.com/index.php?title=Ability:_Tactical_Mode&amp;action=edit&amp;redlink=1"/>
    <hyperlink ref="BT370" r:id="rId4796" tooltip="Solanae Dual Heavy Proton Cannon (page does not exist)" display="http://sto.gamepedia.com/index.php?title=Solanae_Dual_Heavy_Proton_Cannon&amp;action=edit&amp;redlink=1"/>
    <hyperlink ref="BB370" r:id="rId4797" location="Auxiliary" tooltip="Starship (Power and Subsystems)" display="http://sto.gamepedia.com/Starship_%28Power_and_Subsystems%29 - Auxiliary"/>
    <hyperlink ref="BT368" r:id="rId4798" tooltip="Solanae Dual Heavy Proton Cannon (page does not exist)" display="http://sto.gamepedia.com/index.php?title=Solanae_Dual_Heavy_Proton_Cannon&amp;action=edit&amp;redlink=1"/>
    <hyperlink ref="BB368" r:id="rId4799" location="Auxiliary" tooltip="Starship (Power and Subsystems)" display="http://sto.gamepedia.com/Starship_%28Power_and_Subsystems%29 - Auxiliary"/>
    <hyperlink ref="CC368" r:id="rId4800" tooltip="Ability: Romulan Battle Cloak" display="http://sto.gamepedia.com/Ability:_Romulan_Battle_Cloak"/>
    <hyperlink ref="CD368" r:id="rId4801" tooltip="Ability: Subsystem Targeting" display="http://sto.gamepedia.com/Ability:_Subsystem_Targeting"/>
    <hyperlink ref="CE368" r:id="rId4802" tooltip="Ability: Sensor Analysis" display="http://sto.gamepedia.com/Ability:_Sensor_Analysis"/>
    <hyperlink ref="CF368" r:id="rId4803" tooltip="Ability: Tactical Mode (page does not exist)" display="http://sto.gamepedia.com/index.php?title=Ability:_Tactical_Mode&amp;action=edit&amp;redlink=1"/>
    <hyperlink ref="BS366" r:id="rId4804" tooltip="Solanae Overcharged Singularity Core" display="http://sto.gamepedia.com/Solanae_Overcharged_Singularity_Core"/>
    <hyperlink ref="BT366" r:id="rId4805" tooltip="Solanae Dual Heavy Proton Cannon (page does not exist)" display="http://sto.gamepedia.com/index.php?title=Solanae_Dual_Heavy_Proton_Cannon&amp;action=edit&amp;redlink=1"/>
    <hyperlink ref="BB366" r:id="rId4806" location="Auxiliary" tooltip="Starship (Power and Subsystems)" display="http://sto.gamepedia.com/Starship_%28Power_and_Subsystems%29 - Auxiliary"/>
    <hyperlink ref="CC366" r:id="rId4807" tooltip="Ability: Romulan Battle Cloak" display="http://sto.gamepedia.com/Ability:_Romulan_Battle_Cloak"/>
    <hyperlink ref="CD366" r:id="rId4808" tooltip="Ability: Subsystem Targeting" display="http://sto.gamepedia.com/Ability:_Subsystem_Targeting"/>
    <hyperlink ref="CE366" r:id="rId4809" tooltip="Ability: Sensor Analysis" display="http://sto.gamepedia.com/Ability:_Sensor_Analysis"/>
    <hyperlink ref="CF366" r:id="rId4810" tooltip="Ability: Tactical Mode (page does not exist)" display="http://sto.gamepedia.com/index.php?title=Ability:_Tactical_Mode&amp;action=edit&amp;redlink=1"/>
    <hyperlink ref="BT364" r:id="rId4811" tooltip="Solanae Dual Heavy Proton Cannon (page does not exist)" display="http://sto.gamepedia.com/index.php?title=Solanae_Dual_Heavy_Proton_Cannon&amp;action=edit&amp;redlink=1"/>
    <hyperlink ref="BB364" r:id="rId4812" location="Auxiliary" tooltip="Starship (Power and Subsystems)" display="http://sto.gamepedia.com/Starship_%28Power_and_Subsystems%29 - Auxiliary"/>
    <hyperlink ref="CC364" r:id="rId4813" tooltip="Ability: Cloak" display="http://sto.gamepedia.com/Ability:_Cloak"/>
    <hyperlink ref="CD364" r:id="rId4814" tooltip="Ability: Subsystem Targeting" display="http://sto.gamepedia.com/Ability:_Subsystem_Targeting"/>
    <hyperlink ref="CE364" r:id="rId4815" tooltip="Ability: Sensor Analysis" display="http://sto.gamepedia.com/Ability:_Sensor_Analysis"/>
    <hyperlink ref="CF364" r:id="rId4816" tooltip="Ability: Tactical Mode (page does not exist)" display="http://sto.gamepedia.com/index.php?title=Ability:_Tactical_Mode&amp;action=edit&amp;redlink=1"/>
    <hyperlink ref="BT362" r:id="rId4817" tooltip="Solanae Dual Heavy Proton Cannon (page does not exist)" display="http://sto.gamepedia.com/index.php?title=Solanae_Dual_Heavy_Proton_Cannon&amp;action=edit&amp;redlink=1"/>
    <hyperlink ref="CC362" r:id="rId4818" tooltip="Ability: Cloak" display="http://sto.gamepedia.com/Ability:_Cloak"/>
    <hyperlink ref="CD362" r:id="rId4819" tooltip="Ability: Subsystem Targeting" display="http://sto.gamepedia.com/Ability:_Subsystem_Targeting"/>
    <hyperlink ref="CE362" r:id="rId4820" tooltip="Ability: Sensor Analysis" display="http://sto.gamepedia.com/Ability:_Sensor_Analysis"/>
    <hyperlink ref="CF362" r:id="rId4821" tooltip="Ability: Tactical Mode (page does not exist)" display="http://sto.gamepedia.com/index.php?title=Ability:_Tactical_Mode&amp;action=edit&amp;redlink=1"/>
    <hyperlink ref="BB362" r:id="rId4822" location="Auxiliary" tooltip="Starship (Power and Subsystems)" display="http://sto.gamepedia.com/Starship_%28Power_and_Subsystems%29 - Auxiliary"/>
    <hyperlink ref="BT360" r:id="rId4823" tooltip="Solanae Dual Heavy Proton Cannon (page does not exist)" display="http://sto.gamepedia.com/index.php?title=Solanae_Dual_Heavy_Proton_Cannon&amp;action=edit&amp;redlink=1"/>
    <hyperlink ref="BB360" r:id="rId4824" location="Auxiliary" tooltip="Starship (Power and Subsystems)" display="http://sto.gamepedia.com/Starship_%28Power_and_Subsystems%29 - Auxiliary"/>
    <hyperlink ref="CC360" r:id="rId4825" tooltip="Ability: Cloak" display="http://sto.gamepedia.com/Ability:_Cloak"/>
    <hyperlink ref="CD360" r:id="rId4826" tooltip="Ability: Subsystem Targeting" display="http://sto.gamepedia.com/Ability:_Subsystem_Targeting"/>
    <hyperlink ref="CE360" r:id="rId4827" tooltip="Ability: Sensor Analysis" display="http://sto.gamepedia.com/Ability:_Sensor_Analysis"/>
    <hyperlink ref="CF360" r:id="rId4828" tooltip="Ability: Tactical Mode (page does not exist)" display="http://sto.gamepedia.com/index.php?title=Ability:_Tactical_Mode&amp;action=edit&amp;redlink=1"/>
    <hyperlink ref="BT358" r:id="rId4829" tooltip="Solanae Dual Heavy Proton Cannon (page does not exist)" display="http://sto.gamepedia.com/index.php?title=Solanae_Dual_Heavy_Proton_Cannon&amp;action=edit&amp;redlink=1"/>
    <hyperlink ref="BB358" r:id="rId4830" location="Auxiliary" tooltip="Starship (Power and Subsystems)" display="http://sto.gamepedia.com/Starship_%28Power_and_Subsystems%29 - Auxiliary"/>
    <hyperlink ref="BT356" r:id="rId4831" tooltip="Solanae Dual Heavy Proton Cannon (page does not exist)" display="http://sto.gamepedia.com/index.php?title=Solanae_Dual_Heavy_Proton_Cannon&amp;action=edit&amp;redlink=1"/>
    <hyperlink ref="CC356" r:id="rId4832" tooltip="Ability: Subsystem Targeting" display="http://sto.gamepedia.com/Ability:_Subsystem_Targeting"/>
    <hyperlink ref="CD356" r:id="rId4833" tooltip="Ability: Sensor Analysis" display="http://sto.gamepedia.com/Ability:_Sensor_Analysis"/>
    <hyperlink ref="CE356" r:id="rId4834" tooltip="Ability: Tactical Mode (page does not exist)" display="http://sto.gamepedia.com/index.php?title=Ability:_Tactical_Mode&amp;action=edit&amp;redlink=1"/>
    <hyperlink ref="BB356" r:id="rId4835" location="Auxiliary" tooltip="Starship (Power and Subsystems)" display="http://sto.gamepedia.com/Starship_%28Power_and_Subsystems%29 - Auxiliary"/>
    <hyperlink ref="BS358" r:id="rId4836" tooltip="Solanae Overcharged Warp Core" display="http://sto.gamepedia.com/Solanae_Overcharged_Warp_Core"/>
    <hyperlink ref="CC358" r:id="rId4837" tooltip="Ability: Cloak" display="http://sto.gamepedia.com/Ability:_Cloak"/>
    <hyperlink ref="CD358" r:id="rId4838" tooltip="Ability: Subsystem Targeting" display="http://sto.gamepedia.com/Ability:_Subsystem_Targeting"/>
    <hyperlink ref="CE358" r:id="rId4839" tooltip="Ability: Sensor Analysis" display="http://sto.gamepedia.com/Ability:_Sensor_Analysis"/>
    <hyperlink ref="CF358" r:id="rId4840" tooltip="Ability: Tactical Mode (page does not exist)" display="http://sto.gamepedia.com/index.php?title=Ability:_Tactical_Mode&amp;action=edit&amp;redlink=1"/>
    <hyperlink ref="BT354" r:id="rId4841" tooltip="Solanae Dual Heavy Proton Cannon (page does not exist)" display="http://sto.gamepedia.com/index.php?title=Solanae_Dual_Heavy_Proton_Cannon&amp;action=edit&amp;redlink=1"/>
    <hyperlink ref="CC354" r:id="rId4842" tooltip="Ability: Subsystem Targeting" display="http://sto.gamepedia.com/Ability:_Subsystem_Targeting"/>
    <hyperlink ref="CD354" r:id="rId4843" tooltip="Ability: Sensor Analysis" display="http://sto.gamepedia.com/Ability:_Sensor_Analysis"/>
    <hyperlink ref="CE354" r:id="rId4844" tooltip="Ability: Tactical Mode (page does not exist)" display="http://sto.gamepedia.com/index.php?title=Ability:_Tactical_Mode&amp;action=edit&amp;redlink=1"/>
    <hyperlink ref="BB354" r:id="rId4845" location="Auxiliary" tooltip="Starship (Power and Subsystems)" display="http://sto.gamepedia.com/Starship_%28Power_and_Subsystems%29 - Auxiliary"/>
    <hyperlink ref="BS354" r:id="rId4846" tooltip="Deteriorating Secondary Deflector" display="http://sto.gamepedia.com/Deteriorating_Secondary_Deflector"/>
    <hyperlink ref="C375" r:id="rId4847"/>
    <hyperlink ref="D375" r:id="rId4848"/>
    <hyperlink ref="AX375" r:id="rId4849" tooltip="Console - Universal - Ward Repair Ship (page does not exist)" display="http://sto.gamepedia.com/index.php?title=Console_-_Universal_-_Ward_Repair_Ship&amp;action=edit&amp;redlink=1"/>
    <hyperlink ref="BB375" r:id="rId4850" tooltip="Starship (Power and Subsystems)" display="http://sto.gamepedia.com/Starship_%28Power_and_Subsystems%29"/>
    <hyperlink ref="BH375" r:id="rId4851" tooltip="Hangar - Voth Heavy Fighters" display="http://sto.gamepedia.com/Hangar_-_Voth_Heavy_Fighters"/>
    <hyperlink ref="BW375" r:id="rId4852" tooltip="Voth Transphasic-Chroniton Torpedo Launcher" display="http://sto.gamepedia.com/Voth_Transphasic-Chroniton_Torpedo_Launcher"/>
    <hyperlink ref="CC375" r:id="rId4853" tooltip="Ability: Carrier Commands" display="http://sto.gamepedia.com/Ability:_Carrier_Commands"/>
    <hyperlink ref="CD375" r:id="rId4854" tooltip="Ability: Weapon System Efficiency" display="http://sto.gamepedia.com/Ability:_Weapon_System_Efficiency"/>
    <hyperlink ref="CE375" r:id="rId4855" tooltip="Ability: Attract Fire" display="http://sto.gamepedia.com/Ability:_Attract_Fire"/>
    <hyperlink ref="C378" r:id="rId4856"/>
    <hyperlink ref="C380" r:id="rId4857"/>
    <hyperlink ref="D378" r:id="rId4858"/>
    <hyperlink ref="D380" r:id="rId4859"/>
    <hyperlink ref="BB380" r:id="rId4860" location="Weapons" tooltip="Starship (Power and Subsystems)" display="http://sto.gamepedia.com/Starship_%28Power_and_Subsystems%29 - Weapons"/>
    <hyperlink ref="CC380" r:id="rId4861" tooltip="Ability: Long Range Sensor Masking (page does not exist)" display="http://sto.gamepedia.com/index.php?title=Ability:_Long_Range_Sensor_Masking&amp;action=edit&amp;redlink=1"/>
    <hyperlink ref="CD380" r:id="rId4862" tooltip="Ability: Enhanced Inertial Damper Field (page does not exist)" display="http://sto.gamepedia.com/index.php?title=Ability:_Enhanced_Inertial_Damper_Field&amp;action=edit&amp;redlink=1"/>
    <hyperlink ref="AX380" r:id="rId4863" tooltip="Console - Universal - Enhanced Inertial Damper Field (page does not exist)" display="http://sto.gamepedia.com/index.php?title=Console_-_Universal_-_Enhanced_Inertial_Damper_Field&amp;action=edit&amp;redlink=1"/>
    <hyperlink ref="BS380" r:id="rId4864" tooltip="Matter Anti-Matter Warp Core" display="http://sto.gamepedia.com/Matter_Anti-Matter_Warp_Core"/>
    <hyperlink ref="AX378" r:id="rId4865" tooltip="Console - Universal - Photonic Decoy Swarm (page does not exist)" display="http://sto.gamepedia.com/index.php?title=Console_-_Universal_-_Photonic_Decoy_Swarm&amp;action=edit&amp;redlink=1"/>
    <hyperlink ref="BS378" r:id="rId4866" tooltip="Matter Anti-Matter Warp Core" display="http://sto.gamepedia.com/Matter_Anti-Matter_Warp_Core"/>
    <hyperlink ref="BB378" r:id="rId4867" location="Weapons" tooltip="Starship (Power and Subsystems)" display="http://sto.gamepedia.com/Starship_%28Power_and_Subsystems%29 - Weapons"/>
    <hyperlink ref="BC378" r:id="rId4868" location="Engines" tooltip="Starship (Power and Subsystems)" display="http://sto.gamepedia.com/Starship_%28Power_and_Subsystems%29 - Engines"/>
    <hyperlink ref="CC378" r:id="rId4869" tooltip="Ability: Long Range Sensor Masking (page does not exist)" display="http://sto.gamepedia.com/index.php?title=Ability:_Long_Range_Sensor_Masking&amp;action=edit&amp;redlink=1"/>
    <hyperlink ref="CD378" r:id="rId4870" tooltip="Ability: Photonic Decoy Swarm (page does not exist)" display="http://sto.gamepedia.com/index.php?title=Ability:_Photonic_Decoy_Swarm&amp;action=edit&amp;redlink=1"/>
    <hyperlink ref="CE378" r:id="rId4871" tooltip="Ability: Strategic Maneuvering" display="http://sto.gamepedia.com/Ability:_Strategic_Maneuvering"/>
    <hyperlink ref="CF378" r:id="rId4872" tooltip="Ability: Shield Frequency Modulation" display="http://sto.gamepedia.com/Ability:_Shield_Frequency_Modulation"/>
    <hyperlink ref="CG378" r:id="rId4873" tooltip="Ability: Weapon System Efficiency" display="http://sto.gamepedia.com/Ability:_Weapon_System_Efficiency"/>
    <hyperlink ref="C384" r:id="rId4874"/>
    <hyperlink ref="C386" r:id="rId4875"/>
    <hyperlink ref="D384" r:id="rId4876"/>
    <hyperlink ref="D386" r:id="rId4877"/>
    <hyperlink ref="BB386" r:id="rId4878" location="Weapons" tooltip="Starship (Power and Subsystems)" display="http://sto.gamepedia.com/Starship_%28Power_and_Subsystems%29 - Weapons"/>
    <hyperlink ref="BC386" r:id="rId4879" location="Engines" tooltip="Starship (Power and Subsystems)" display="http://sto.gamepedia.com/Starship_%28Power_and_Subsystems%29 - Engines"/>
    <hyperlink ref="CC386" r:id="rId4880" tooltip="Ability: Cloak" display="http://sto.gamepedia.com/Ability:_Cloak"/>
    <hyperlink ref="CD386" r:id="rId4881" tooltip="Ability: Dynamic Defense Deployment System (page does not exist)" display="http://sto.gamepedia.com/index.php?title=Ability:_Dynamic_Defense_Deployment_System&amp;action=edit&amp;redlink=1"/>
    <hyperlink ref="CE386" r:id="rId4882" tooltip="Ability: Strategic Maneuvering" display="http://sto.gamepedia.com/Ability:_Strategic_Maneuvering"/>
    <hyperlink ref="CF386" r:id="rId4883" tooltip="Ability: Shield Frequency Modulation" display="http://sto.gamepedia.com/Ability:_Shield_Frequency_Modulation"/>
    <hyperlink ref="CG386" r:id="rId4884" tooltip="Ability: Weapon System Efficiency" display="http://sto.gamepedia.com/Ability:_Weapon_System_Efficiency"/>
    <hyperlink ref="CI386" r:id="rId4885" tooltip="Ability: Weapon System Efficiency" display="http://sto.gamepedia.com/Ability:_Weapon_System_Efficiency"/>
    <hyperlink ref="CJ386" r:id="rId4886" tooltip="Ability: Shield Frequency Modulation" display="http://sto.gamepedia.com/Ability:_Shield_Frequency_Modulation"/>
    <hyperlink ref="CK386" r:id="rId4887" tooltip="Ability: Strategic Maneuvering" display="http://sto.gamepedia.com/Ability:_Strategic_Maneuvering"/>
    <hyperlink ref="BB384" r:id="rId4888" location="Weapons" tooltip="Starship (Power and Subsystems)" display="http://sto.gamepedia.com/Starship_%28Power_and_Subsystems%29 - Weapons"/>
    <hyperlink ref="BC384" r:id="rId4889" location="Engines" tooltip="Starship (Power and Subsystems)" display="http://sto.gamepedia.com/Starship_%28Power_and_Subsystems%29 - Engines"/>
    <hyperlink ref="CC384" r:id="rId4890" tooltip="Ability: Cloak" display="http://sto.gamepedia.com/Ability:_Cloak"/>
    <hyperlink ref="CD384" r:id="rId4891" tooltip="Ability: Strategic Maneuvering" display="http://sto.gamepedia.com/Ability:_Strategic_Maneuvering"/>
    <hyperlink ref="CE384" r:id="rId4892" tooltip="Ability: Shield Frequency Modulation" display="http://sto.gamepedia.com/Ability:_Shield_Frequency_Modulation"/>
    <hyperlink ref="CF384" r:id="rId4893" tooltip="Ability: Weapon System Efficiency" display="http://sto.gamepedia.com/Ability:_Weapon_System_Efficiency"/>
    <hyperlink ref="D388" r:id="rId4894" tooltip="Fleet Assault Cruiser" display="Fleet Dreadnought"/>
    <hyperlink ref="D390" r:id="rId4895" tooltip="Fleet Patrol Escort"/>
    <hyperlink ref="AU390:AV390" r:id="rId4896" tooltip="Science Consoles" display="http://sto.gamepedia.com/Science_Consoles"/>
    <hyperlink ref="AT390" r:id="rId4897" display="http://sto.gamepedia.com/Tactical_Consoles"/>
    <hyperlink ref="AU390" r:id="rId4898" display="http://sto.gamepedia.com/Engineering_Consoles"/>
    <hyperlink ref="BB390" r:id="rId4899" location="Weapons" tooltip="Starship (Power and Subsystems)" display="http://sto.gamepedia.com/Starship_%28Power_and_Subsystems%29 - Weapons"/>
    <hyperlink ref="C388" r:id="rId4900"/>
    <hyperlink ref="C390" r:id="rId4901"/>
    <hyperlink ref="BB388" r:id="rId4902" tooltip="Starship (Power and Subsystems)" display="http://sto.gamepedia.com/Starship_%28Power_and_Subsystems%29"/>
    <hyperlink ref="BH388" r:id="rId4903" tooltip="Hangar - Type 8 Shuttles" display="http://sto.gamepedia.com/Hangar_-_Type_8_Shuttles"/>
    <hyperlink ref="BO388" r:id="rId4904" tooltip="Shield Array" display="http://sto.gamepedia.com/Shield_Array"/>
    <hyperlink ref="BP388" r:id="rId4905" tooltip="Deflector Array" display="http://sto.gamepedia.com/Deflector_Array"/>
    <hyperlink ref="BQ388" r:id="rId4906" tooltip="Impulse Engines" display="http://sto.gamepedia.com/Impulse_Engines"/>
    <hyperlink ref="BT388" r:id="rId4907" tooltip="Phaser Beam Array" display="http://sto.gamepedia.com/Phaser_Beam_Array"/>
    <hyperlink ref="BU388" r:id="rId4908" tooltip="Photon Torpedo Launcher" display="http://sto.gamepedia.com/Photon_Torpedo_Launcher"/>
    <hyperlink ref="BV388" r:id="rId4909" tooltip="Phaser Dual Cannons" display="http://sto.gamepedia.com/Phaser_Dual_Cannons"/>
    <hyperlink ref="BW388" r:id="rId4910" tooltip="Phaser Dual Cannons" display="http://sto.gamepedia.com/Phaser_Dual_Cannons"/>
    <hyperlink ref="BY388" r:id="rId4911" tooltip="Phaser Beam Array" display="http://sto.gamepedia.com/Phaser_Beam_Array"/>
    <hyperlink ref="BZ388" r:id="rId4912" tooltip="Photon Torpedo Launcher" display="http://sto.gamepedia.com/Photon_Torpedo_Launcher"/>
    <hyperlink ref="CA388" r:id="rId4913" tooltip="Phaser Dual Cannons" display="http://sto.gamepedia.com/Phaser_Dual_Cannons"/>
    <hyperlink ref="CB388" r:id="rId4914" tooltip="Phaser Dual Cannons" display="http://sto.gamepedia.com/Phaser_Dual_Cannons"/>
    <hyperlink ref="CC388" r:id="rId4915" tooltip="Ability: Phaser Spinal Lance" display="http://sto.gamepedia.com/Ability:_Phaser_Spinal_Lance"/>
    <hyperlink ref="CD388" r:id="rId4916" tooltip="Ability: Weapon System Efficiency" display="http://sto.gamepedia.com/Ability:_Weapon_System_Efficiency"/>
    <hyperlink ref="CE388" r:id="rId4917" tooltip="Ability: Attract Fire" display="http://sto.gamepedia.com/Ability:_Attract_Fire"/>
    <hyperlink ref="AX390" r:id="rId4918" tooltip="Console - Universal - Nadion Saturation Bomb" display="http://sto.gamepedia.com/Console_-_Universal_-_Nadion_Saturation_Bomb"/>
    <hyperlink ref="BC390" r:id="rId4919" tooltip="Ability: Tempest Tail Gun" display="http://sto.gamepedia.com/Ability:_Tempest_Tail_Gun"/>
    <hyperlink ref="BD390" r:id="rId4920" tooltip="Ability: Nadion Saturation Bomb" display="http://sto.gamepedia.com/Ability:_Nadion_Saturation_Bomb"/>
    <hyperlink ref="C398" r:id="rId4921"/>
    <hyperlink ref="C400" r:id="rId4922"/>
    <hyperlink ref="C402" r:id="rId4923"/>
    <hyperlink ref="C404" r:id="rId4924"/>
    <hyperlink ref="C406" r:id="rId4925"/>
    <hyperlink ref="D406" r:id="rId4926"/>
    <hyperlink ref="D404" r:id="rId4927"/>
    <hyperlink ref="D402" r:id="rId4928"/>
    <hyperlink ref="D400" r:id="rId4929"/>
    <hyperlink ref="D398" r:id="rId4930"/>
    <hyperlink ref="BB398" r:id="rId4931" location="Weapons" tooltip="Starship (Power and Subsystems)" display="http://sto.gamepedia.com/Starship_%28Power_and_Subsystems%29 - Weapons"/>
    <hyperlink ref="BC398" r:id="rId4932" location="Auxiliary" tooltip="Starship (Power and Subsystems)" display="http://sto.gamepedia.com/Starship_%28Power_and_Subsystems%29 - Auxiliary"/>
    <hyperlink ref="AX398" r:id="rId4933" tooltip="Console - Universal - Cascade Resonance Catalyst" display="http://sto.gamepedia.com/Console_-_Universal_-_Cascade_Resonance_Catalyst"/>
    <hyperlink ref="AX400" r:id="rId4934" tooltip="Console - Universal - Fluidic Conduit Projector (page does not exist)" display="http://sto.gamepedia.com/index.php?title=Console_-_Universal_-_Fluidic_Conduit_Projector&amp;action=edit&amp;redlink=1"/>
    <hyperlink ref="BB400" r:id="rId4935" tooltip="Starship (Power and Subsystems)" display="http://sto.gamepedia.com/Starship_%28Power_and_Subsystems%29"/>
    <hyperlink ref="BC400" r:id="rId4936" tooltip="Ability: Fluidic Conduit Projector (page does not exist)" display="http://sto.gamepedia.com/index.php?title=Ability:_Fluidic_Conduit_Projector&amp;action=edit&amp;redlink=1"/>
    <hyperlink ref="BD400" r:id="rId4937" tooltip="Ability: Improved Hull Regeneration (page does not exist)" display="http://sto.gamepedia.com/index.php?title=Ability:_Improved_Hull_Regeneration&amp;action=edit&amp;redlink=1"/>
    <hyperlink ref="BB402" r:id="rId4938" location="Shields" tooltip="Starship (Power and Subsystems)" display="http://sto.gamepedia.com/Starship_%28Power_and_Subsystems%29 - Shields"/>
    <hyperlink ref="BC402" r:id="rId4939" location="Engines" tooltip="Starship (Power and Subsystems)" display="http://sto.gamepedia.com/Starship_%28Power_and_Subsystems%29 - Engines"/>
    <hyperlink ref="AX402" r:id="rId4940" tooltip="Console - Universal - Soliton Wave Generator (page does not exist)" display="http://sto.gamepedia.com/index.php?title=Console_-_Universal_-_Soliton_Wave_Generator&amp;action=edit&amp;redlink=1"/>
    <hyperlink ref="AX404" r:id="rId4941" tooltip="Console - Universal - Fluidic Energy Focusing Array (page does not exist)" display="http://sto.gamepedia.com/index.php?title=Console_-_Universal_-_Fluidic_Energy_Focusing_Array&amp;action=edit&amp;redlink=1"/>
    <hyperlink ref="BB404" r:id="rId4942" location="Weapons" tooltip="Starship (Power and Subsystems)" display="http://sto.gamepedia.com/Starship_%28Power_and_Subsystems%29 - Weapons"/>
    <hyperlink ref="BC404" r:id="rId4943" location="Engines" tooltip="Starship (Power and Subsystems)" display="http://sto.gamepedia.com/Starship_%28Power_and_Subsystems%29 - Engines"/>
    <hyperlink ref="CC404" r:id="rId4944" tooltip="Ability: Fluidic Energy Focusing Array (page does not exist)" display="http://sto.gamepedia.com/index.php?title=Ability:_Fluidic_Energy_Focusing_Array&amp;action=edit&amp;redlink=1"/>
    <hyperlink ref="CD404" r:id="rId4945" tooltip="Ability: Improved Hull Regeneration (page does not exist)" display="http://sto.gamepedia.com/index.php?title=Ability:_Improved_Hull_Regeneration&amp;action=edit&amp;redlink=1"/>
    <hyperlink ref="BB406" r:id="rId4946" location="Weapons" tooltip="Starship (Power and Subsystems)" display="http://sto.gamepedia.com/Starship_%28Power_and_Subsystems%29 - Weapons"/>
    <hyperlink ref="BC406" r:id="rId4947" tooltip="Ability: Xindi Weapon Platform (page does not exist)" display="http://sto.gamepedia.com/index.php?title=Ability:_Xindi_Weapon_Platform&amp;action=edit&amp;redlink=1"/>
    <hyperlink ref="D423" r:id="rId4948"/>
    <hyperlink ref="BY120" r:id="rId4949" display="//www.google.com/url?q=http%3A%2F%2Fsto.gamepedia.com%2FTempest_Tail_Gun"/>
    <hyperlink ref="AX134" r:id="rId4950" display="//www.google.com/url?q=http%3A%2F%2Fsto.gamepedia.com%2FConsole_-_Universal_-_Dynamic_Tactical_System"/>
    <hyperlink ref="AX133" r:id="rId4951" display="//www.google.com/url?q=http%3A%2F%2Fsto.gamepedia.com%2FConsole_-_Universal_-_Dynamic_Tactical_System"/>
    <hyperlink ref="AX224" r:id="rId4952" display="//www.google.com/url?q=http%3A%2F%2Fsto.gamepedia.com%2FConsole_-_Universal_-_Dynamic_Tactical_System"/>
    <hyperlink ref="AX223" r:id="rId4953" display="//www.google.com/url?q=http%3A%2F%2Fsto.gamepedia.com%2FConsole_-_Universal_-_Dynamic_Tactical_System"/>
    <hyperlink ref="AX286" r:id="rId4954" display="//www.google.com/url?q=http%3A%2F%2Fsto.gamepedia.com%2FConsole_-_Universal_-_Manheim_Device"/>
    <hyperlink ref="AX287" r:id="rId4955" display="//www.google.com/url?q=http%3A%2F%2Fsto.gamepedia.com%2FConsole_-_Universal_-_Manheim_Device"/>
    <hyperlink ref="AX291" r:id="rId4956" display="//www.google.com/url?q=http%3A%2F%2Fsto.gamepedia.com%2FConsole_-_Universal_-_Dynamic_Tactical_System"/>
    <hyperlink ref="AX290" r:id="rId4957" display="//www.google.com/url?q=http%3A%2F%2Fsto.gamepedia.com%2FConsole_-_Universal_-_Dynamic_Tactical_System"/>
    <hyperlink ref="AX305" r:id="rId4958" display="//www.google.com/url?q=http%3A%2F%2Fsto.gamepedia.com%2FConsole_-_Universal_-_Tipler_Cylinder"/>
    <hyperlink ref="AX304" r:id="rId4959" display="//www.google.com/url?q=http%3A%2F%2Fsto.gamepedia.com%2FConsole_-_Universal_-_Tipler_Cylinder"/>
    <hyperlink ref="AX328" r:id="rId4960" display="//www.google.com/url?q=http%3A%2F%2Fsto.gamepedia.com%2FConsole_-_Universal_-_Breen_Energy_Dissipator"/>
    <hyperlink ref="AX329" r:id="rId4961" display="//www.google.com/url?q=http%3A%2F%2Fsto.gamepedia.com%2FConsole_-_Universal_-_Breen_Energy_Dissipator"/>
    <hyperlink ref="AX330:AX331" r:id="rId4962" display="//www.google.com/url?q=http%3A%2F%2Fsto.gamepedia.com%2FConsole_-_Universal_-_Sensor_Disruption_Field"/>
    <hyperlink ref="AX336" r:id="rId4963" display="//www.google.com/url?q=http%3A%2F%2Fsto.gamepedia.com%2FConsole_-_Universal_-_Crescent_Wave_Cannon"/>
    <hyperlink ref="AX337" r:id="rId4964" display="//www.google.com/url?q=http%3A%2F%2Fsto.gamepedia.com%2FConsole_-_Universal_-_Crescent_Wave_Cannon"/>
    <hyperlink ref="AX352" r:id="rId4965" display="//www.google.com/url?q=http%3A%2F%2Fsto.gamepedia.com%2FConsole_-_Universal_-_Proton_Destabilizer_Module"/>
    <hyperlink ref="AX351" r:id="rId4966" display="//www.google.com/url?q=http%3A%2F%2Fsto.gamepedia.com%2FConsole_-_Universal_-_Proton_Destabilizer_Module"/>
    <hyperlink ref="AX354" r:id="rId4967" display="//www.google.com/url?q=http%3A%2F%2Fsto.gamepedia.com%2FConsole_-_Universal_-_Protonic_Shield_Matrix"/>
    <hyperlink ref="AX353" r:id="rId4968" display="//www.google.com/url?q=http%3A%2F%2Fsto.gamepedia.com%2FConsole_-_Universal_-_Protonic_Shield_Matrix"/>
    <hyperlink ref="AX356" r:id="rId4969" display="//www.google.com/url?q=http%3A%2F%2Fsto.gamepedia.com%2FConsole_-_Universal_-_Shield_Inversion_Projector"/>
    <hyperlink ref="AX355" r:id="rId4970" display="//www.google.com/url?q=http%3A%2F%2Fsto.gamepedia.com%2FConsole_-_Universal_-_Shield_Inversion_Projector"/>
    <hyperlink ref="AX386" r:id="rId4971" display="//www.google.com/url?q=http%3A%2F%2Fsto.gamepedia.com%2FConsole_-_Universal_-_Dynamic_Defense_Deployment_System"/>
    <hyperlink ref="AX385" r:id="rId4972" display="//www.google.com/url?q=http%3A%2F%2Fsto.gamepedia.com%2FConsole_-_Universal_-_Dynamic_Defense_Deployment_System"/>
    <hyperlink ref="AX406" r:id="rId4973" display="//www.google.com/url?q=http%3A%2F%2Fsto.gamepedia.com%2FConsole_-_Universal_-_Xindi_Weapon_Platform"/>
    <hyperlink ref="AX405" r:id="rId4974" display="//www.google.com/url?q=http%3A%2F%2Fsto.gamepedia.com%2FConsole_-_Universal_-_Xindi_Weapon_Platform"/>
    <hyperlink ref="D422" r:id="rId4975"/>
    <hyperlink ref="C422" r:id="rId4976"/>
    <hyperlink ref="C423" r:id="rId4977"/>
    <hyperlink ref="BB422" r:id="rId4978" location="Weapons" tooltip="Starship (Power and Subsystems)" display="http://sto.gamepedia.com/Starship_%28Power_and_Subsystems%29 - Weapons"/>
    <hyperlink ref="BB423" r:id="rId4979" location="Weapons" tooltip="Starship (Power and Subsystems)" display="http://sto.gamepedia.com/Starship_%28Power_and_Subsystems%29 - Weapons"/>
    <hyperlink ref="CC423" r:id="rId4980" tooltip="Ability: Raider Flanking" display="http://sto.gamepedia.com/Ability:_Raider_Flanking"/>
    <hyperlink ref="CF369" r:id="rId4981" tooltip="Ability: Tactical Mode (page does not exist)" display="http://sto.gamepedia.com/index.php?title=Ability:_Tactical_Mode&amp;action=edit&amp;redlink=1"/>
    <hyperlink ref="CF370" r:id="rId4982" tooltip="Ability: Tactical Mode (page does not exist)" display="http://sto.gamepedia.com/index.php?title=Ability:_Tactical_Mode&amp;action=edit&amp;redlink=1"/>
    <hyperlink ref="CC370" r:id="rId4983" tooltip="Ability: Romulan Battle Cloak" display="http://sto.gamepedia.com/Ability:_Romulan_Battle_Cloak"/>
    <hyperlink ref="CC369" r:id="rId4984" tooltip="Ability: Romulan Battle Cloak" display="http://sto.gamepedia.com/Ability:_Romulan_Battle_Cloak"/>
    <hyperlink ref="CD370" r:id="rId4985" tooltip="Ability: Subsystem Targeting" display="http://sto.gamepedia.com/Ability:_Subsystem_Targeting"/>
    <hyperlink ref="CD369" r:id="rId4986" tooltip="Ability: Subsystem Targeting" display="http://sto.gamepedia.com/Ability:_Subsystem_Targeting"/>
    <hyperlink ref="CE369" r:id="rId4987" tooltip="Ability: Sensor Analysis" display="http://sto.gamepedia.com/Ability:_Sensor_Analysis"/>
    <hyperlink ref="AX360" r:id="rId4988" display="//www.google.com/url?q=http%3A%2F%2Fsto.gamepedia.com%2FConsole_-_Universal_-_Proton_Destabilizer_Module"/>
    <hyperlink ref="AX361" r:id="rId4989" display="//www.google.com/url?q=http%3A%2F%2Fsto.gamepedia.com%2FConsole_-_Universal_-_Protonic_Shield_Matrix"/>
    <hyperlink ref="AX362" r:id="rId4990" display="//www.google.com/url?q=http%3A%2F%2Fsto.gamepedia.com%2FConsole_-_Universal_-_Protonic_Shield_Matrix"/>
    <hyperlink ref="AX363" r:id="rId4991" display="//www.google.com/url?q=http%3A%2F%2Fsto.gamepedia.com%2FConsole_-_Universal_-_Shield_Inversion_Projector"/>
    <hyperlink ref="AX364" r:id="rId4992" display="//www.google.com/url?q=http%3A%2F%2Fsto.gamepedia.com%2FConsole_-_Universal_-_Shield_Inversion_Projector"/>
    <hyperlink ref="AX369" r:id="rId4993" display="//www.google.com/url?q=http%3A%2F%2Fsto.gamepedia.com%2FConsole_-_Universal_-_Protonic_Shield_Matrix"/>
    <hyperlink ref="AX370" r:id="rId4994" display="//www.google.com/url?q=http%3A%2F%2Fsto.gamepedia.com%2FConsole_-_Universal_-_Protonic_Shield_Matrix"/>
    <hyperlink ref="AX359" r:id="rId4995" display="//www.google.com/url?q=http%3A%2F%2Fsto.gamepedia.com%2FConsole_-_Universal_-_Proton_Destabilizer_Module"/>
    <hyperlink ref="AX368" r:id="rId4996" display="//www.google.com/url?q=http%3A%2F%2Fsto.gamepedia.com%2FConsole_-_Universal_-_Proton_Destabilizer_Module"/>
    <hyperlink ref="AX367" r:id="rId4997" display="//www.google.com/url?q=http%3A%2F%2Fsto.gamepedia.com%2FConsole_-_Universal_-_Proton_Destabilizer_Module"/>
    <hyperlink ref="AX372" r:id="rId4998" display="//www.google.com/url?q=http%3A%2F%2Fsto.gamepedia.com%2FConsole_-_Universal_-_Shield_Inversion_Projector"/>
    <hyperlink ref="AX371" r:id="rId4999" display="//www.google.com/url?q=http%3A%2F%2Fsto.gamepedia.com%2FConsole_-_Universal_-_Shield_Inversion_Projector"/>
    <hyperlink ref="BY119" r:id="rId5000" display="//www.google.com/url?q=http%3A%2F%2Fsto.gamepedia.com%2FTempest_Tail_Gun"/>
    <hyperlink ref="BY389" r:id="rId5001" display="//www.google.com/url?q=http%3A%2F%2Fsto.gamepedia.com%2FTempest_Tail_Gun"/>
    <hyperlink ref="BY390" r:id="rId5002" display="//www.google.com/url?q=http%3A%2F%2Fsto.gamepedia.com%2FTempest_Tail_Gun"/>
    <hyperlink ref="D424" r:id="rId5003" display="Kazon Heavy Raider"/>
    <hyperlink ref="BB424" r:id="rId5004" location="Weapons" tooltip="Starship (Power and Subsystems)" display="http://sto.gamepedia.com/Starship_%28Power_and_Subsystems%29 - Weapons"/>
    <hyperlink ref="C424" r:id="rId5005"/>
    <hyperlink ref="AX424" r:id="rId5006" display="\\www.google.com\url?q=http:\\sto.gamepedia.com\Console_-_Universal_-_Hazari_Shield_Drone"/>
    <hyperlink ref="BN424" r:id="rId5007" display="//www.google.com/url?q=http%3A%2F%2Fsto.gamepedia.com%2FTrait%3A_Partners_In_Arms"/>
    <hyperlink ref="AX159" r:id="rId5008" tooltip="Console - Universal - Shield Destabilizer (page does not exist)" display="http://sto.gamepedia.com/index.php?title=Console_-_Universal_-_Shield_Destabilizer&amp;action=edit&amp;redlink=1"/>
    <hyperlink ref="AX407" r:id="rId5009" display="//www.google.com/url?q=http%3A%2F%2Fsto.gamepedia.com%2FConsole_-_Universal_-_Warp_Burst_Capacitor"/>
    <hyperlink ref="BF42" r:id="rId5010" tooltip="Lock Box" display="http://sto.gamepedia.com/Lock_Box"/>
    <hyperlink ref="BF47" r:id="rId5011" tooltip="Lock Box" display="http://sto.gamepedia.com/Lock_Box"/>
    <hyperlink ref="BF49" r:id="rId5012" tooltip="Lock Box" display="http://sto.gamepedia.com/Lock_Box"/>
    <hyperlink ref="BF53" r:id="rId5013" tooltip="Lock Box" display="http://sto.gamepedia.com/Lock_Box"/>
    <hyperlink ref="BF55" r:id="rId5014" tooltip="Lock Box" display="http://sto.gamepedia.com/Lock_Box"/>
    <hyperlink ref="BF60:BF61" r:id="rId5015" tooltip="Lock Box" display="http://sto.gamepedia.com/Lock_Box"/>
    <hyperlink ref="BF180" r:id="rId5016" tooltip="Lock Box" display="http://sto.gamepedia.com/Lock_Box"/>
    <hyperlink ref="BF195" r:id="rId5017" tooltip="Lock Box" display="http://sto.gamepedia.com/Lock_Box"/>
    <hyperlink ref="BF229:BF230" r:id="rId5018" tooltip="Lock Box" display="http://sto.gamepedia.com/Lock_Box"/>
    <hyperlink ref="BF241" r:id="rId5019" tooltip="Lock Box" display="http://sto.gamepedia.com/Lock_Box"/>
    <hyperlink ref="BF261" r:id="rId5020" tooltip="Lock Box" display="http://sto.gamepedia.com/Lock_Box"/>
    <hyperlink ref="BF295" r:id="rId5021" tooltip="Lock Box" display="http://sto.gamepedia.com/Lock_Box"/>
    <hyperlink ref="BF304:BF305" r:id="rId5022" tooltip="Lock Box" display="http://sto.gamepedia.com/Lock_Box"/>
    <hyperlink ref="BF307" r:id="rId5023" tooltip="Lock Box" display="http://sto.gamepedia.com/Lock_Box"/>
    <hyperlink ref="BF314:BF317" r:id="rId5024" tooltip="Lock Box" display="http://sto.gamepedia.com/Lock_Box"/>
    <hyperlink ref="BF322:BF323" r:id="rId5025" tooltip="Lock Box" display="http://sto.gamepedia.com/Lock_Box"/>
    <hyperlink ref="BF326:BF327" r:id="rId5026" tooltip="Lock Box" display="http://sto.gamepedia.com/Lock_Box"/>
    <hyperlink ref="BF332:BF333" r:id="rId5027" tooltip="Lock Box" display="http://sto.gamepedia.com/Lock_Box"/>
    <hyperlink ref="BF336:BF339" r:id="rId5028" tooltip="Lock Box" display="http://sto.gamepedia.com/Lock_Box"/>
    <hyperlink ref="BF376" r:id="rId5029" tooltip="Lock Box" display="http://sto.gamepedia.com/Lock_Box"/>
    <hyperlink ref="BF379:BF382" r:id="rId5030" tooltip="Lock Box" display="http://sto.gamepedia.com/Lock_Box"/>
    <hyperlink ref="BF391:BF398" r:id="rId5031" tooltip="Lock Box" display="http://sto.gamepedia.com/Lock_Box"/>
    <hyperlink ref="BF403:BF404" r:id="rId5032" tooltip="Lock Box" display="http://sto.gamepedia.com/Lock_Box"/>
    <hyperlink ref="BF422:BF423" r:id="rId5033" tooltip="Lock Box" display="http://sto.gamepedia.com/Lock_Box"/>
  </hyperlinks>
  <pageMargins left="0.7" right="0.7" top="0.75" bottom="0.75" header="0.3" footer="0.3"/>
  <pageSetup orientation="portrait" horizontalDpi="4294967293" r:id="rId50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4"/>
  <sheetViews>
    <sheetView topLeftCell="A25" workbookViewId="0">
      <selection activeCell="H47" sqref="H47"/>
    </sheetView>
  </sheetViews>
  <sheetFormatPr defaultRowHeight="24" customHeight="1"/>
  <cols>
    <col min="1" max="1" width="85.5703125" customWidth="1"/>
    <col min="2" max="2" width="14" customWidth="1"/>
  </cols>
  <sheetData>
    <row r="1" spans="1:1" ht="24" customHeight="1">
      <c r="A1" s="4" t="s">
        <v>158</v>
      </c>
    </row>
    <row r="2" spans="1:1" ht="24" customHeight="1">
      <c r="A2" s="4" t="s">
        <v>159</v>
      </c>
    </row>
    <row r="3" spans="1:1" ht="24" customHeight="1">
      <c r="A3" s="4" t="s">
        <v>160</v>
      </c>
    </row>
    <row r="4" spans="1:1" ht="24" customHeight="1">
      <c r="A4" s="4" t="s">
        <v>161</v>
      </c>
    </row>
    <row r="5" spans="1:1" ht="24" customHeight="1">
      <c r="A5" s="4" t="s">
        <v>162</v>
      </c>
    </row>
    <row r="6" spans="1:1" ht="24" customHeight="1">
      <c r="A6" s="3" t="s">
        <v>163</v>
      </c>
    </row>
    <row r="7" spans="1:1" ht="24" customHeight="1">
      <c r="A7" s="4" t="s">
        <v>164</v>
      </c>
    </row>
    <row r="8" spans="1:1" ht="24" customHeight="1">
      <c r="A8" s="4" t="s">
        <v>165</v>
      </c>
    </row>
    <row r="9" spans="1:1" ht="24" customHeight="1">
      <c r="A9" s="4" t="s">
        <v>166</v>
      </c>
    </row>
    <row r="10" spans="1:1" ht="24" customHeight="1">
      <c r="A10" s="4" t="s">
        <v>167</v>
      </c>
    </row>
    <row r="12" spans="1:1" ht="24" customHeight="1">
      <c r="A12" s="2" t="s">
        <v>168</v>
      </c>
    </row>
    <row r="13" spans="1:1" ht="24" customHeight="1">
      <c r="A13" s="5" t="s">
        <v>169</v>
      </c>
    </row>
    <row r="14" spans="1:1" ht="24" customHeight="1">
      <c r="A14" s="6" t="s">
        <v>36</v>
      </c>
    </row>
    <row r="15" spans="1:1" ht="24" customHeight="1">
      <c r="A15" s="6" t="s">
        <v>12</v>
      </c>
    </row>
    <row r="16" spans="1:1" ht="24" customHeight="1">
      <c r="A16" s="6" t="s">
        <v>58</v>
      </c>
    </row>
    <row r="17" spans="1:1" ht="24" customHeight="1">
      <c r="A17" s="6" t="s">
        <v>31</v>
      </c>
    </row>
    <row r="18" spans="1:1" ht="24" customHeight="1">
      <c r="A18" s="6" t="s">
        <v>54</v>
      </c>
    </row>
    <row r="19" spans="1:1" ht="24" customHeight="1">
      <c r="A19" s="6" t="s">
        <v>4</v>
      </c>
    </row>
    <row r="20" spans="1:1" ht="24" customHeight="1">
      <c r="A20" s="5" t="s">
        <v>170</v>
      </c>
    </row>
    <row r="21" spans="1:1" ht="24" customHeight="1">
      <c r="A21" s="6" t="s">
        <v>24</v>
      </c>
    </row>
    <row r="22" spans="1:1" ht="24" customHeight="1">
      <c r="A22" s="6" t="s">
        <v>66</v>
      </c>
    </row>
    <row r="23" spans="1:1" ht="24" customHeight="1">
      <c r="A23" s="6" t="s">
        <v>40</v>
      </c>
    </row>
    <row r="25" spans="1:1" ht="24" customHeight="1">
      <c r="A25" s="2" t="s">
        <v>171</v>
      </c>
    </row>
    <row r="26" spans="1:1" ht="24" customHeight="1">
      <c r="A26" s="5" t="s">
        <v>172</v>
      </c>
    </row>
    <row r="27" spans="1:1" ht="24" customHeight="1">
      <c r="A27" s="6" t="s">
        <v>118</v>
      </c>
    </row>
    <row r="28" spans="1:1" ht="24" customHeight="1">
      <c r="A28" s="6" t="s">
        <v>110</v>
      </c>
    </row>
    <row r="29" spans="1:1" ht="24" customHeight="1">
      <c r="A29" s="5" t="s">
        <v>173</v>
      </c>
    </row>
    <row r="30" spans="1:1" ht="24" customHeight="1">
      <c r="A30" s="6" t="s">
        <v>85</v>
      </c>
    </row>
    <row r="31" spans="1:1" ht="24" customHeight="1">
      <c r="A31" s="6" t="s">
        <v>109</v>
      </c>
    </row>
    <row r="33" spans="1:2" ht="24" customHeight="1">
      <c r="A33" s="4" t="s">
        <v>174</v>
      </c>
    </row>
    <row r="35" spans="1:2" ht="24" customHeight="1">
      <c r="A35" t="s">
        <v>971</v>
      </c>
    </row>
    <row r="36" spans="1:2" ht="24" customHeight="1">
      <c r="A36" t="s">
        <v>972</v>
      </c>
    </row>
    <row r="37" spans="1:2" ht="24" customHeight="1">
      <c r="A37" t="s">
        <v>973</v>
      </c>
    </row>
    <row r="38" spans="1:2" ht="24" customHeight="1">
      <c r="A38" t="s">
        <v>974</v>
      </c>
    </row>
    <row r="40" spans="1:2" ht="24" customHeight="1">
      <c r="A40" s="2" t="s">
        <v>1789</v>
      </c>
    </row>
    <row r="41" spans="1:2" ht="24" customHeight="1">
      <c r="A41" s="4" t="s">
        <v>1788</v>
      </c>
      <c r="B41" s="170">
        <v>41952</v>
      </c>
    </row>
    <row r="42" spans="1:2" ht="24" customHeight="1">
      <c r="A42" s="4" t="s">
        <v>1790</v>
      </c>
    </row>
    <row r="43" spans="1:2" ht="24" customHeight="1">
      <c r="A43" s="4" t="s">
        <v>1791</v>
      </c>
    </row>
    <row r="44" spans="1:2" ht="24" customHeight="1">
      <c r="A44" s="4" t="s">
        <v>1792</v>
      </c>
      <c r="B44" s="171" t="s">
        <v>1793</v>
      </c>
    </row>
  </sheetData>
  <hyperlinks>
    <hyperlink ref="A1" r:id="rId1" tooltip="Carrier Pets" display="http://sto.gamepedia.com/Carrier_Pets"/>
    <hyperlink ref="A2" r:id="rId2" tooltip="Category:Ship Deflector Dishes" display="http://sto.gamepedia.com/Category:Ship_Deflector_Dishes"/>
    <hyperlink ref="A3" r:id="rId3" tooltip="Category:Ship Shields" display="http://sto.gamepedia.com/Category:Ship_Shields"/>
    <hyperlink ref="A4" r:id="rId4" tooltip="Warp Core" display="http://sto.gamepedia.com/Warp_Core"/>
    <hyperlink ref="A5" r:id="rId5" tooltip="Category:Impulse Engines" display="http://sto.gamepedia.com/Category:Impulse_Engines"/>
    <hyperlink ref="A7" r:id="rId6" tooltip="Category:Ship Devices" display="http://sto.gamepedia.com/Category:Ship_Devices"/>
    <hyperlink ref="A8" r:id="rId7" tooltip="Engineering Consoles" display="http://sto.gamepedia.com/Engineering_Consoles"/>
    <hyperlink ref="A9" r:id="rId8" tooltip="Science Consoles" display="http://sto.gamepedia.com/Science_Consoles"/>
    <hyperlink ref="A10" r:id="rId9" tooltip="Tactical Consoles" display="http://sto.gamepedia.com/Tactical_Consoles"/>
    <hyperlink ref="A33" r:id="rId10" tooltip="Ship slot" display="http://sto.gamepedia.com/Ship_slot"/>
    <hyperlink ref="A41" r:id="rId11"/>
    <hyperlink ref="A42" r:id="rId12"/>
    <hyperlink ref="A43" r:id="rId13"/>
    <hyperlink ref="A44" r:id="rId14" location="gid=2845678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1"/>
  <sheetViews>
    <sheetView topLeftCell="A254" workbookViewId="0">
      <selection activeCell="B295" sqref="B295"/>
    </sheetView>
  </sheetViews>
  <sheetFormatPr defaultRowHeight="12" customHeight="1"/>
  <cols>
    <col min="1" max="1" width="9.140625" style="97"/>
    <col min="2" max="2" width="44.7109375" style="98" customWidth="1"/>
    <col min="3" max="3" width="7.85546875" style="98" customWidth="1"/>
    <col min="4" max="4" width="15.7109375" style="98" customWidth="1"/>
    <col min="5" max="5" width="74.140625" style="98" customWidth="1"/>
    <col min="6" max="6" width="41.7109375" style="98" customWidth="1"/>
    <col min="7" max="7" width="9.140625" style="98"/>
    <col min="8" max="16384" width="9.140625" style="97"/>
  </cols>
  <sheetData>
    <row r="1" spans="1:7" ht="12" customHeight="1">
      <c r="A1" s="97" t="s">
        <v>975</v>
      </c>
      <c r="B1" s="98" t="s">
        <v>976</v>
      </c>
      <c r="C1" s="98" t="s">
        <v>1132</v>
      </c>
      <c r="D1" s="98" t="s">
        <v>1131</v>
      </c>
      <c r="E1" s="98" t="s">
        <v>1130</v>
      </c>
      <c r="F1" s="97"/>
      <c r="G1" s="97"/>
    </row>
    <row r="2" spans="1:7" ht="12" customHeight="1">
      <c r="A2" s="99">
        <v>1</v>
      </c>
      <c r="B2" s="100" t="s">
        <v>258</v>
      </c>
      <c r="C2" s="100">
        <f t="shared" ref="C2:C65" si="0">COUNTIF(F:F,B2)</f>
        <v>0</v>
      </c>
      <c r="D2" s="98" t="s">
        <v>119</v>
      </c>
      <c r="E2" s="103" t="s">
        <v>1136</v>
      </c>
      <c r="F2" s="97"/>
      <c r="G2" s="97"/>
    </row>
    <row r="3" spans="1:7" ht="12" customHeight="1">
      <c r="A3" s="99">
        <v>2</v>
      </c>
      <c r="B3" s="100" t="s">
        <v>259</v>
      </c>
      <c r="C3" s="100">
        <f t="shared" si="0"/>
        <v>0</v>
      </c>
      <c r="D3" s="98" t="s">
        <v>119</v>
      </c>
      <c r="E3" s="103" t="s">
        <v>1137</v>
      </c>
      <c r="F3" s="97"/>
      <c r="G3" s="97"/>
    </row>
    <row r="4" spans="1:7" ht="12" customHeight="1">
      <c r="A4" s="99">
        <v>3</v>
      </c>
      <c r="B4" s="100" t="s">
        <v>260</v>
      </c>
      <c r="C4" s="100">
        <f t="shared" si="0"/>
        <v>0</v>
      </c>
      <c r="D4" s="98" t="s">
        <v>119</v>
      </c>
      <c r="E4" s="103" t="s">
        <v>1138</v>
      </c>
      <c r="F4" s="97"/>
      <c r="G4" s="97"/>
    </row>
    <row r="5" spans="1:7" ht="12" customHeight="1">
      <c r="A5" s="99">
        <v>4</v>
      </c>
      <c r="B5" s="100" t="s">
        <v>261</v>
      </c>
      <c r="C5" s="100">
        <f t="shared" si="0"/>
        <v>0</v>
      </c>
      <c r="D5" s="98" t="s">
        <v>119</v>
      </c>
      <c r="E5" s="103" t="s">
        <v>1139</v>
      </c>
      <c r="F5" s="97"/>
      <c r="G5" s="97"/>
    </row>
    <row r="6" spans="1:7" ht="12" customHeight="1">
      <c r="A6" s="99">
        <v>5</v>
      </c>
      <c r="B6" s="100" t="s">
        <v>262</v>
      </c>
      <c r="C6" s="100">
        <f t="shared" si="0"/>
        <v>0</v>
      </c>
      <c r="D6" s="98" t="s">
        <v>119</v>
      </c>
      <c r="E6" s="103" t="s">
        <v>1140</v>
      </c>
      <c r="F6" s="97"/>
      <c r="G6" s="97"/>
    </row>
    <row r="7" spans="1:7" ht="12" customHeight="1">
      <c r="A7" s="99">
        <v>6</v>
      </c>
      <c r="B7" s="100" t="s">
        <v>263</v>
      </c>
      <c r="C7" s="100">
        <f t="shared" si="0"/>
        <v>0</v>
      </c>
      <c r="D7" s="98" t="s">
        <v>119</v>
      </c>
      <c r="E7" s="103" t="s">
        <v>1141</v>
      </c>
      <c r="F7" s="97"/>
      <c r="G7" s="97"/>
    </row>
    <row r="8" spans="1:7" ht="12" customHeight="1">
      <c r="A8" s="99">
        <v>7</v>
      </c>
      <c r="B8" s="100" t="s">
        <v>264</v>
      </c>
      <c r="C8" s="100">
        <f t="shared" si="0"/>
        <v>0</v>
      </c>
      <c r="D8" s="98" t="s">
        <v>119</v>
      </c>
      <c r="E8" s="103" t="s">
        <v>1142</v>
      </c>
      <c r="F8" s="97"/>
      <c r="G8" s="97"/>
    </row>
    <row r="9" spans="1:7" ht="12" customHeight="1">
      <c r="A9" s="99">
        <v>8</v>
      </c>
      <c r="B9" s="100" t="s">
        <v>265</v>
      </c>
      <c r="C9" s="100">
        <f t="shared" si="0"/>
        <v>0</v>
      </c>
      <c r="D9" s="98" t="s">
        <v>119</v>
      </c>
      <c r="E9" s="103" t="s">
        <v>1143</v>
      </c>
      <c r="F9" s="97"/>
      <c r="G9" s="97"/>
    </row>
    <row r="10" spans="1:7" ht="12" customHeight="1">
      <c r="A10" s="99">
        <v>9</v>
      </c>
      <c r="B10" s="100" t="s">
        <v>266</v>
      </c>
      <c r="C10" s="100">
        <f t="shared" si="0"/>
        <v>0</v>
      </c>
      <c r="D10" s="98" t="s">
        <v>119</v>
      </c>
      <c r="E10" s="103" t="s">
        <v>1144</v>
      </c>
      <c r="F10" s="97"/>
      <c r="G10" s="97"/>
    </row>
    <row r="11" spans="1:7" ht="12" customHeight="1">
      <c r="A11" s="99">
        <v>10</v>
      </c>
      <c r="B11" s="100" t="s">
        <v>267</v>
      </c>
      <c r="C11" s="100">
        <f t="shared" si="0"/>
        <v>0</v>
      </c>
      <c r="D11" s="98" t="s">
        <v>119</v>
      </c>
      <c r="E11" s="103" t="s">
        <v>1145</v>
      </c>
      <c r="F11" s="97"/>
      <c r="G11" s="97"/>
    </row>
    <row r="12" spans="1:7" ht="12" customHeight="1">
      <c r="A12" s="99">
        <v>11</v>
      </c>
      <c r="B12" s="100" t="s">
        <v>268</v>
      </c>
      <c r="C12" s="100">
        <f t="shared" si="0"/>
        <v>0</v>
      </c>
      <c r="D12" s="98" t="s">
        <v>119</v>
      </c>
      <c r="E12" s="103" t="s">
        <v>1146</v>
      </c>
      <c r="F12" s="97"/>
      <c r="G12" s="97"/>
    </row>
    <row r="13" spans="1:7" ht="12" customHeight="1">
      <c r="A13" s="99">
        <v>12</v>
      </c>
      <c r="B13" s="100" t="s">
        <v>142</v>
      </c>
      <c r="C13" s="100">
        <f t="shared" si="0"/>
        <v>0</v>
      </c>
      <c r="D13" s="98" t="s">
        <v>119</v>
      </c>
      <c r="E13" s="103" t="s">
        <v>1147</v>
      </c>
      <c r="F13" s="97"/>
      <c r="G13" s="97"/>
    </row>
    <row r="14" spans="1:7" ht="12" customHeight="1">
      <c r="A14" s="99">
        <v>13</v>
      </c>
      <c r="B14" s="100" t="s">
        <v>977</v>
      </c>
      <c r="C14" s="100">
        <f t="shared" si="0"/>
        <v>0</v>
      </c>
      <c r="D14" s="98" t="s">
        <v>119</v>
      </c>
      <c r="E14" s="103" t="s">
        <v>1148</v>
      </c>
      <c r="F14" s="97"/>
      <c r="G14" s="97"/>
    </row>
    <row r="15" spans="1:7" ht="12" customHeight="1">
      <c r="A15" s="99">
        <v>14</v>
      </c>
      <c r="B15" s="100" t="s">
        <v>1001</v>
      </c>
      <c r="C15" s="100">
        <f t="shared" si="0"/>
        <v>0</v>
      </c>
      <c r="D15" s="98" t="s">
        <v>119</v>
      </c>
      <c r="E15" s="103" t="s">
        <v>1149</v>
      </c>
      <c r="F15" s="97"/>
      <c r="G15" s="97"/>
    </row>
    <row r="16" spans="1:7" ht="12" customHeight="1">
      <c r="A16" s="99">
        <v>15</v>
      </c>
      <c r="B16" s="100" t="s">
        <v>1002</v>
      </c>
      <c r="C16" s="100">
        <f t="shared" si="0"/>
        <v>0</v>
      </c>
      <c r="D16" s="98" t="s">
        <v>119</v>
      </c>
      <c r="E16" s="103" t="s">
        <v>1150</v>
      </c>
      <c r="F16" s="97"/>
      <c r="G16" s="97"/>
    </row>
    <row r="17" spans="1:7" ht="12" customHeight="1">
      <c r="A17" s="99">
        <v>16</v>
      </c>
      <c r="B17" s="100" t="s">
        <v>1003</v>
      </c>
      <c r="C17" s="100">
        <f t="shared" si="0"/>
        <v>0</v>
      </c>
      <c r="D17" s="98" t="s">
        <v>119</v>
      </c>
      <c r="E17" s="103" t="s">
        <v>1151</v>
      </c>
      <c r="F17" s="97"/>
      <c r="G17" s="97"/>
    </row>
    <row r="18" spans="1:7" ht="12" customHeight="1">
      <c r="A18" s="99">
        <v>17</v>
      </c>
      <c r="B18" s="100" t="s">
        <v>1018</v>
      </c>
      <c r="C18" s="100">
        <f t="shared" si="0"/>
        <v>0</v>
      </c>
      <c r="D18" s="98" t="s">
        <v>119</v>
      </c>
      <c r="E18" s="103" t="s">
        <v>1152</v>
      </c>
      <c r="F18" s="97"/>
      <c r="G18" s="97"/>
    </row>
    <row r="19" spans="1:7" ht="12" customHeight="1">
      <c r="A19" s="99">
        <v>18</v>
      </c>
      <c r="B19" s="100" t="s">
        <v>9</v>
      </c>
      <c r="C19" s="100">
        <f t="shared" si="0"/>
        <v>0</v>
      </c>
      <c r="D19" s="98" t="s">
        <v>119</v>
      </c>
      <c r="E19" s="103" t="s">
        <v>1153</v>
      </c>
      <c r="F19" s="97"/>
      <c r="G19" s="97"/>
    </row>
    <row r="20" spans="1:7" ht="12" customHeight="1">
      <c r="A20" s="99">
        <v>19</v>
      </c>
      <c r="B20" s="100" t="s">
        <v>978</v>
      </c>
      <c r="C20" s="100">
        <f t="shared" si="0"/>
        <v>0</v>
      </c>
      <c r="D20" s="98" t="s">
        <v>119</v>
      </c>
      <c r="E20" s="103" t="s">
        <v>1154</v>
      </c>
      <c r="F20" s="97"/>
      <c r="G20" s="97"/>
    </row>
    <row r="21" spans="1:7" ht="12" customHeight="1">
      <c r="A21" s="99">
        <v>20</v>
      </c>
      <c r="B21" s="100" t="s">
        <v>32</v>
      </c>
      <c r="C21" s="100">
        <f t="shared" si="0"/>
        <v>0</v>
      </c>
      <c r="D21" s="98" t="s">
        <v>119</v>
      </c>
      <c r="E21" s="103" t="s">
        <v>1155</v>
      </c>
      <c r="F21" s="97"/>
      <c r="G21" s="97"/>
    </row>
    <row r="22" spans="1:7" ht="12" customHeight="1">
      <c r="A22" s="99">
        <v>21</v>
      </c>
      <c r="B22" s="100" t="s">
        <v>1004</v>
      </c>
      <c r="C22" s="100">
        <f t="shared" si="0"/>
        <v>0</v>
      </c>
      <c r="D22" s="98" t="s">
        <v>119</v>
      </c>
      <c r="E22" s="103" t="s">
        <v>1156</v>
      </c>
      <c r="F22" s="97"/>
      <c r="G22" s="97"/>
    </row>
    <row r="23" spans="1:7" ht="12" customHeight="1">
      <c r="A23" s="99">
        <v>22</v>
      </c>
      <c r="B23" s="100" t="s">
        <v>55</v>
      </c>
      <c r="C23" s="100">
        <f t="shared" si="0"/>
        <v>0</v>
      </c>
      <c r="D23" s="98" t="s">
        <v>119</v>
      </c>
      <c r="E23" s="103" t="s">
        <v>1157</v>
      </c>
      <c r="F23" s="97"/>
      <c r="G23" s="97"/>
    </row>
    <row r="24" spans="1:7" ht="12" customHeight="1">
      <c r="A24" s="99">
        <v>23</v>
      </c>
      <c r="B24" s="100" t="s">
        <v>1019</v>
      </c>
      <c r="C24" s="100">
        <f t="shared" si="0"/>
        <v>0</v>
      </c>
      <c r="D24" s="98" t="s">
        <v>119</v>
      </c>
      <c r="E24" s="103" t="s">
        <v>1158</v>
      </c>
      <c r="F24" s="97"/>
      <c r="G24" s="97"/>
    </row>
    <row r="25" spans="1:7" ht="12" customHeight="1">
      <c r="A25" s="99">
        <v>24</v>
      </c>
      <c r="B25" s="100" t="s">
        <v>147</v>
      </c>
      <c r="C25" s="100">
        <f t="shared" si="0"/>
        <v>0</v>
      </c>
      <c r="D25" s="98" t="s">
        <v>119</v>
      </c>
      <c r="E25" s="103" t="s">
        <v>1125</v>
      </c>
      <c r="F25" s="97"/>
      <c r="G25" s="97"/>
    </row>
    <row r="26" spans="1:7" ht="12" customHeight="1">
      <c r="A26" s="99">
        <v>25</v>
      </c>
      <c r="B26" s="100" t="s">
        <v>146</v>
      </c>
      <c r="C26" s="100">
        <f t="shared" si="0"/>
        <v>0</v>
      </c>
      <c r="D26" s="98" t="s">
        <v>119</v>
      </c>
      <c r="E26" s="103" t="s">
        <v>1126</v>
      </c>
      <c r="F26" s="97"/>
      <c r="G26" s="97"/>
    </row>
    <row r="27" spans="1:7" ht="12" customHeight="1">
      <c r="A27" s="99">
        <v>26</v>
      </c>
      <c r="B27" s="100" t="s">
        <v>979</v>
      </c>
      <c r="C27" s="100">
        <f t="shared" si="0"/>
        <v>0</v>
      </c>
      <c r="D27" s="98" t="s">
        <v>119</v>
      </c>
      <c r="E27" s="103" t="s">
        <v>1159</v>
      </c>
      <c r="F27" s="97"/>
      <c r="G27" s="97"/>
    </row>
    <row r="28" spans="1:7" ht="12" customHeight="1">
      <c r="A28" s="99">
        <v>27</v>
      </c>
      <c r="B28" s="100" t="s">
        <v>135</v>
      </c>
      <c r="C28" s="100">
        <f t="shared" si="0"/>
        <v>0</v>
      </c>
      <c r="D28" s="98" t="s">
        <v>119</v>
      </c>
      <c r="E28" s="103" t="s">
        <v>1160</v>
      </c>
      <c r="F28" s="97"/>
      <c r="G28" s="97"/>
    </row>
    <row r="29" spans="1:7" ht="12" customHeight="1">
      <c r="A29" s="99">
        <v>28</v>
      </c>
      <c r="B29" s="100" t="s">
        <v>1005</v>
      </c>
      <c r="C29" s="100">
        <f t="shared" si="0"/>
        <v>0</v>
      </c>
      <c r="D29" s="98" t="s">
        <v>119</v>
      </c>
      <c r="E29" s="103" t="s">
        <v>1161</v>
      </c>
      <c r="F29" s="97"/>
      <c r="G29" s="97"/>
    </row>
    <row r="30" spans="1:7" ht="12" customHeight="1">
      <c r="A30" s="99">
        <v>29</v>
      </c>
      <c r="B30" s="100" t="s">
        <v>1020</v>
      </c>
      <c r="C30" s="100">
        <f t="shared" si="0"/>
        <v>0</v>
      </c>
      <c r="D30" s="98" t="s">
        <v>119</v>
      </c>
      <c r="E30" s="103" t="s">
        <v>1162</v>
      </c>
      <c r="F30" s="97"/>
      <c r="G30" s="97"/>
    </row>
    <row r="31" spans="1:7" ht="12" customHeight="1">
      <c r="A31" s="99">
        <v>30</v>
      </c>
      <c r="B31" s="100" t="s">
        <v>1021</v>
      </c>
      <c r="C31" s="100">
        <f t="shared" si="0"/>
        <v>0</v>
      </c>
      <c r="D31" s="98" t="s">
        <v>119</v>
      </c>
      <c r="E31" s="103" t="s">
        <v>1163</v>
      </c>
      <c r="F31" s="97"/>
      <c r="G31" s="97"/>
    </row>
    <row r="32" spans="1:7" ht="12" customHeight="1">
      <c r="A32" s="99">
        <v>31</v>
      </c>
      <c r="B32" s="100" t="s">
        <v>980</v>
      </c>
      <c r="C32" s="100">
        <f t="shared" si="0"/>
        <v>0</v>
      </c>
      <c r="D32" s="98" t="s">
        <v>119</v>
      </c>
      <c r="E32" s="103" t="s">
        <v>1164</v>
      </c>
      <c r="F32" s="97"/>
      <c r="G32" s="97"/>
    </row>
    <row r="33" spans="1:7" ht="12" customHeight="1">
      <c r="A33" s="99">
        <v>32</v>
      </c>
      <c r="B33" s="100" t="s">
        <v>981</v>
      </c>
      <c r="C33" s="100">
        <f t="shared" si="0"/>
        <v>0</v>
      </c>
      <c r="D33" s="98" t="s">
        <v>119</v>
      </c>
      <c r="E33" s="103" t="s">
        <v>1165</v>
      </c>
      <c r="F33" s="97"/>
      <c r="G33" s="97"/>
    </row>
    <row r="34" spans="1:7" ht="12" customHeight="1">
      <c r="A34" s="99">
        <v>33</v>
      </c>
      <c r="B34" s="100" t="s">
        <v>1006</v>
      </c>
      <c r="C34" s="100">
        <f t="shared" si="0"/>
        <v>0</v>
      </c>
      <c r="D34" s="98" t="s">
        <v>119</v>
      </c>
      <c r="E34" s="103" t="s">
        <v>1166</v>
      </c>
      <c r="F34" s="97"/>
      <c r="G34" s="97"/>
    </row>
    <row r="35" spans="1:7" ht="12" customHeight="1">
      <c r="A35" s="99">
        <v>34</v>
      </c>
      <c r="B35" s="100" t="s">
        <v>1007</v>
      </c>
      <c r="C35" s="100">
        <f t="shared" si="0"/>
        <v>0</v>
      </c>
      <c r="D35" s="98" t="s">
        <v>119</v>
      </c>
      <c r="E35" s="103" t="s">
        <v>1167</v>
      </c>
      <c r="F35" s="97"/>
      <c r="G35" s="97"/>
    </row>
    <row r="36" spans="1:7" ht="12" customHeight="1">
      <c r="A36" s="99">
        <v>35</v>
      </c>
      <c r="B36" s="100" t="s">
        <v>1022</v>
      </c>
      <c r="C36" s="100">
        <f t="shared" si="0"/>
        <v>0</v>
      </c>
      <c r="D36" s="98" t="s">
        <v>119</v>
      </c>
      <c r="E36" s="103" t="s">
        <v>1168</v>
      </c>
      <c r="F36" s="97"/>
      <c r="G36" s="97"/>
    </row>
    <row r="37" spans="1:7" ht="12" customHeight="1">
      <c r="A37" s="99">
        <v>36</v>
      </c>
      <c r="B37" s="100" t="s">
        <v>1023</v>
      </c>
      <c r="C37" s="100">
        <f t="shared" si="0"/>
        <v>0</v>
      </c>
      <c r="D37" s="98" t="s">
        <v>119</v>
      </c>
      <c r="E37" s="103" t="s">
        <v>1169</v>
      </c>
      <c r="F37" s="97"/>
      <c r="G37" s="97"/>
    </row>
    <row r="38" spans="1:7" ht="12" customHeight="1">
      <c r="A38" s="99">
        <v>37</v>
      </c>
      <c r="B38" s="100" t="s">
        <v>12</v>
      </c>
      <c r="C38" s="100">
        <f t="shared" si="0"/>
        <v>0</v>
      </c>
      <c r="D38" s="98" t="s">
        <v>119</v>
      </c>
      <c r="E38" s="103" t="s">
        <v>1170</v>
      </c>
      <c r="F38" s="97"/>
      <c r="G38" s="97"/>
    </row>
    <row r="39" spans="1:7" ht="12" customHeight="1">
      <c r="A39" s="99">
        <v>38</v>
      </c>
      <c r="B39" s="100" t="s">
        <v>982</v>
      </c>
      <c r="C39" s="100">
        <f t="shared" si="0"/>
        <v>0</v>
      </c>
      <c r="D39" s="98" t="s">
        <v>119</v>
      </c>
      <c r="E39" s="103" t="s">
        <v>1171</v>
      </c>
      <c r="F39" s="97"/>
      <c r="G39" s="97"/>
    </row>
    <row r="40" spans="1:7" ht="12" customHeight="1">
      <c r="A40" s="99">
        <v>39</v>
      </c>
      <c r="B40" s="100" t="s">
        <v>4</v>
      </c>
      <c r="C40" s="100">
        <f t="shared" si="0"/>
        <v>0</v>
      </c>
      <c r="D40" s="98" t="s">
        <v>119</v>
      </c>
      <c r="E40" s="103" t="s">
        <v>1172</v>
      </c>
      <c r="F40" s="97"/>
      <c r="G40" s="97"/>
    </row>
    <row r="41" spans="1:7" ht="12" customHeight="1">
      <c r="A41" s="99">
        <v>40</v>
      </c>
      <c r="B41" s="100" t="s">
        <v>983</v>
      </c>
      <c r="C41" s="100">
        <f t="shared" si="0"/>
        <v>0</v>
      </c>
      <c r="D41" s="98" t="s">
        <v>119</v>
      </c>
      <c r="E41" s="103" t="s">
        <v>1173</v>
      </c>
      <c r="F41" s="97"/>
      <c r="G41" s="97"/>
    </row>
    <row r="42" spans="1:7" ht="12" customHeight="1">
      <c r="A42" s="99">
        <v>41</v>
      </c>
      <c r="B42" s="100" t="s">
        <v>984</v>
      </c>
      <c r="C42" s="100">
        <f t="shared" si="0"/>
        <v>0</v>
      </c>
      <c r="D42" s="98" t="s">
        <v>119</v>
      </c>
      <c r="E42" s="103" t="s">
        <v>1127</v>
      </c>
      <c r="F42" s="97"/>
      <c r="G42" s="97"/>
    </row>
    <row r="43" spans="1:7" ht="12" customHeight="1">
      <c r="A43" s="99">
        <v>42</v>
      </c>
      <c r="B43" s="100" t="s">
        <v>985</v>
      </c>
      <c r="C43" s="100">
        <f t="shared" si="0"/>
        <v>0</v>
      </c>
      <c r="D43" s="98" t="s">
        <v>119</v>
      </c>
      <c r="E43" s="103" t="s">
        <v>1174</v>
      </c>
      <c r="F43" s="97"/>
      <c r="G43" s="97"/>
    </row>
    <row r="44" spans="1:7" ht="12" customHeight="1">
      <c r="A44" s="99">
        <v>43</v>
      </c>
      <c r="B44" s="100" t="s">
        <v>36</v>
      </c>
      <c r="C44" s="100">
        <f t="shared" si="0"/>
        <v>0</v>
      </c>
      <c r="D44" s="98" t="s">
        <v>119</v>
      </c>
      <c r="E44" s="103" t="s">
        <v>1175</v>
      </c>
      <c r="F44" s="97"/>
      <c r="G44" s="97"/>
    </row>
    <row r="45" spans="1:7" ht="12" customHeight="1">
      <c r="A45" s="99">
        <v>44</v>
      </c>
      <c r="B45" s="100" t="s">
        <v>1008</v>
      </c>
      <c r="C45" s="100">
        <f t="shared" si="0"/>
        <v>0</v>
      </c>
      <c r="D45" s="98" t="s">
        <v>119</v>
      </c>
      <c r="E45" s="103" t="s">
        <v>1176</v>
      </c>
      <c r="F45" s="97"/>
      <c r="G45" s="97"/>
    </row>
    <row r="46" spans="1:7" ht="12" customHeight="1">
      <c r="A46" s="99">
        <v>45</v>
      </c>
      <c r="B46" s="100" t="s">
        <v>31</v>
      </c>
      <c r="C46" s="100">
        <f t="shared" si="0"/>
        <v>0</v>
      </c>
      <c r="D46" s="98" t="s">
        <v>119</v>
      </c>
      <c r="E46" s="103" t="s">
        <v>1177</v>
      </c>
      <c r="F46" s="97"/>
      <c r="G46" s="97"/>
    </row>
    <row r="47" spans="1:7" ht="12" customHeight="1">
      <c r="A47" s="99">
        <v>46</v>
      </c>
      <c r="B47" s="100" t="s">
        <v>1009</v>
      </c>
      <c r="C47" s="100">
        <f t="shared" si="0"/>
        <v>0</v>
      </c>
      <c r="D47" s="98" t="s">
        <v>119</v>
      </c>
      <c r="E47" s="103" t="s">
        <v>1178</v>
      </c>
      <c r="F47" s="97"/>
      <c r="G47" s="97"/>
    </row>
    <row r="48" spans="1:7" ht="12" customHeight="1">
      <c r="A48" s="99">
        <v>47</v>
      </c>
      <c r="B48" s="100" t="s">
        <v>49</v>
      </c>
      <c r="C48" s="100">
        <f t="shared" si="0"/>
        <v>0</v>
      </c>
      <c r="D48" s="98" t="s">
        <v>119</v>
      </c>
      <c r="E48" s="103" t="s">
        <v>1179</v>
      </c>
      <c r="F48" s="97"/>
      <c r="G48" s="97"/>
    </row>
    <row r="49" spans="1:7" ht="12" customHeight="1">
      <c r="A49" s="99">
        <v>48</v>
      </c>
      <c r="B49" s="100" t="s">
        <v>1024</v>
      </c>
      <c r="C49" s="100">
        <f t="shared" si="0"/>
        <v>0</v>
      </c>
      <c r="D49" s="98" t="s">
        <v>119</v>
      </c>
      <c r="E49" s="103" t="s">
        <v>1180</v>
      </c>
      <c r="F49" s="97"/>
      <c r="G49" s="97"/>
    </row>
    <row r="50" spans="1:7" ht="12" customHeight="1">
      <c r="A50" s="99">
        <v>49</v>
      </c>
      <c r="B50" s="100" t="s">
        <v>1025</v>
      </c>
      <c r="C50" s="100">
        <f t="shared" si="0"/>
        <v>0</v>
      </c>
      <c r="D50" s="98" t="s">
        <v>119</v>
      </c>
      <c r="E50" s="103" t="s">
        <v>1355</v>
      </c>
      <c r="F50" s="97"/>
      <c r="G50" s="97"/>
    </row>
    <row r="51" spans="1:7" ht="12" customHeight="1">
      <c r="A51" s="99">
        <v>50</v>
      </c>
      <c r="B51" s="100" t="s">
        <v>1026</v>
      </c>
      <c r="C51" s="100">
        <f t="shared" si="0"/>
        <v>0</v>
      </c>
      <c r="D51" s="98" t="s">
        <v>119</v>
      </c>
      <c r="E51" s="103" t="s">
        <v>1181</v>
      </c>
      <c r="F51" s="97"/>
      <c r="G51" s="97"/>
    </row>
    <row r="52" spans="1:7" ht="12" customHeight="1">
      <c r="A52" s="99">
        <v>51</v>
      </c>
      <c r="B52" s="100" t="s">
        <v>1027</v>
      </c>
      <c r="C52" s="100">
        <f t="shared" si="0"/>
        <v>0</v>
      </c>
      <c r="D52" s="98" t="s">
        <v>119</v>
      </c>
      <c r="E52" s="103" t="s">
        <v>1356</v>
      </c>
      <c r="F52" s="97"/>
      <c r="G52" s="97"/>
    </row>
    <row r="53" spans="1:7" ht="12" customHeight="1">
      <c r="A53" s="99">
        <v>52</v>
      </c>
      <c r="B53" s="100" t="s">
        <v>1028</v>
      </c>
      <c r="C53" s="100">
        <f t="shared" si="0"/>
        <v>0</v>
      </c>
      <c r="D53" s="98" t="s">
        <v>119</v>
      </c>
      <c r="E53" s="103" t="s">
        <v>1182</v>
      </c>
      <c r="F53" s="97"/>
      <c r="G53" s="97"/>
    </row>
    <row r="54" spans="1:7" ht="12" customHeight="1">
      <c r="A54" s="99">
        <v>53</v>
      </c>
      <c r="B54" s="100" t="s">
        <v>1029</v>
      </c>
      <c r="C54" s="100">
        <f t="shared" si="0"/>
        <v>0</v>
      </c>
      <c r="D54" s="98" t="s">
        <v>119</v>
      </c>
      <c r="E54" s="103" t="s">
        <v>1183</v>
      </c>
      <c r="F54" s="97"/>
      <c r="G54" s="97"/>
    </row>
    <row r="55" spans="1:7" ht="12" customHeight="1">
      <c r="A55" s="99">
        <v>54</v>
      </c>
      <c r="B55" s="100" t="s">
        <v>1030</v>
      </c>
      <c r="C55" s="100">
        <f t="shared" si="0"/>
        <v>0</v>
      </c>
      <c r="D55" s="98" t="s">
        <v>119</v>
      </c>
      <c r="E55" s="103" t="s">
        <v>1184</v>
      </c>
      <c r="F55" s="97"/>
      <c r="G55" s="97"/>
    </row>
    <row r="56" spans="1:7" ht="12" customHeight="1">
      <c r="A56" s="99">
        <v>55</v>
      </c>
      <c r="B56" s="100" t="s">
        <v>989</v>
      </c>
      <c r="C56" s="100">
        <f t="shared" si="0"/>
        <v>0</v>
      </c>
      <c r="D56" s="98" t="s">
        <v>119</v>
      </c>
      <c r="E56" s="103" t="s">
        <v>1185</v>
      </c>
      <c r="F56" s="97"/>
      <c r="G56" s="97"/>
    </row>
    <row r="57" spans="1:7" ht="12" customHeight="1">
      <c r="A57" s="99">
        <v>56</v>
      </c>
      <c r="B57" s="100" t="s">
        <v>998</v>
      </c>
      <c r="C57" s="100">
        <f t="shared" si="0"/>
        <v>0</v>
      </c>
      <c r="D57" s="98" t="s">
        <v>119</v>
      </c>
      <c r="E57" s="103" t="s">
        <v>1186</v>
      </c>
      <c r="F57" s="97"/>
      <c r="G57" s="97"/>
    </row>
    <row r="58" spans="1:7" ht="12" customHeight="1">
      <c r="A58" s="99">
        <v>57</v>
      </c>
      <c r="B58" s="100" t="s">
        <v>990</v>
      </c>
      <c r="C58" s="100">
        <f t="shared" si="0"/>
        <v>0</v>
      </c>
      <c r="D58" s="98" t="s">
        <v>119</v>
      </c>
      <c r="E58" s="103" t="s">
        <v>1187</v>
      </c>
      <c r="F58" s="97"/>
      <c r="G58" s="97"/>
    </row>
    <row r="59" spans="1:7" ht="12" customHeight="1">
      <c r="A59" s="99">
        <v>58</v>
      </c>
      <c r="B59" s="100" t="s">
        <v>999</v>
      </c>
      <c r="C59" s="100">
        <f t="shared" si="0"/>
        <v>0</v>
      </c>
      <c r="D59" s="98" t="s">
        <v>119</v>
      </c>
      <c r="E59" s="103" t="s">
        <v>1188</v>
      </c>
      <c r="F59" s="97"/>
      <c r="G59" s="97"/>
    </row>
    <row r="60" spans="1:7" ht="12" customHeight="1">
      <c r="A60" s="99">
        <v>59</v>
      </c>
      <c r="B60" s="100" t="s">
        <v>986</v>
      </c>
      <c r="C60" s="100">
        <f t="shared" si="0"/>
        <v>0</v>
      </c>
      <c r="D60" s="98" t="s">
        <v>119</v>
      </c>
      <c r="E60" s="103" t="s">
        <v>1189</v>
      </c>
      <c r="F60" s="97"/>
      <c r="G60" s="97"/>
    </row>
    <row r="61" spans="1:7" ht="12" customHeight="1">
      <c r="A61" s="99">
        <v>60</v>
      </c>
      <c r="B61" s="100" t="s">
        <v>987</v>
      </c>
      <c r="C61" s="100">
        <f t="shared" si="0"/>
        <v>0</v>
      </c>
      <c r="D61" s="98" t="s">
        <v>119</v>
      </c>
      <c r="E61" s="103" t="s">
        <v>1190</v>
      </c>
      <c r="F61" s="97"/>
      <c r="G61" s="97"/>
    </row>
    <row r="62" spans="1:7" ht="12" customHeight="1">
      <c r="A62" s="99">
        <v>61</v>
      </c>
      <c r="B62" s="100" t="s">
        <v>988</v>
      </c>
      <c r="C62" s="100">
        <f t="shared" si="0"/>
        <v>0</v>
      </c>
      <c r="D62" s="98" t="s">
        <v>119</v>
      </c>
      <c r="E62" s="103" t="s">
        <v>1191</v>
      </c>
      <c r="F62" s="97"/>
      <c r="G62" s="97"/>
    </row>
    <row r="63" spans="1:7" ht="12" customHeight="1">
      <c r="A63" s="99">
        <v>62</v>
      </c>
      <c r="B63" s="100" t="s">
        <v>40</v>
      </c>
      <c r="C63" s="100">
        <f t="shared" si="0"/>
        <v>0</v>
      </c>
      <c r="D63" s="98" t="s">
        <v>119</v>
      </c>
      <c r="E63" s="103" t="s">
        <v>1192</v>
      </c>
      <c r="F63" s="97"/>
      <c r="G63" s="97"/>
    </row>
    <row r="64" spans="1:7" ht="12" customHeight="1">
      <c r="A64" s="99">
        <v>63</v>
      </c>
      <c r="B64" s="100" t="s">
        <v>1013</v>
      </c>
      <c r="C64" s="100">
        <f t="shared" si="0"/>
        <v>0</v>
      </c>
      <c r="D64" s="98" t="s">
        <v>119</v>
      </c>
      <c r="E64" s="103" t="s">
        <v>1193</v>
      </c>
      <c r="F64" s="97"/>
      <c r="G64" s="97"/>
    </row>
    <row r="65" spans="1:7" ht="12" customHeight="1">
      <c r="A65" s="99">
        <v>64</v>
      </c>
      <c r="B65" s="100" t="s">
        <v>43</v>
      </c>
      <c r="C65" s="100">
        <f t="shared" si="0"/>
        <v>0</v>
      </c>
      <c r="D65" s="98" t="s">
        <v>119</v>
      </c>
      <c r="E65" s="103" t="s">
        <v>1194</v>
      </c>
      <c r="F65" s="97"/>
      <c r="G65" s="97"/>
    </row>
    <row r="66" spans="1:7" ht="12" customHeight="1">
      <c r="A66" s="99">
        <v>65</v>
      </c>
      <c r="B66" s="100" t="s">
        <v>51</v>
      </c>
      <c r="C66" s="100">
        <f t="shared" ref="C66:C129" si="1">COUNTIF(F:F,B66)</f>
        <v>0</v>
      </c>
      <c r="D66" s="98" t="s">
        <v>119</v>
      </c>
      <c r="E66" s="103" t="s">
        <v>1195</v>
      </c>
      <c r="F66" s="97"/>
      <c r="G66" s="97"/>
    </row>
    <row r="67" spans="1:7" ht="12" customHeight="1">
      <c r="A67" s="99">
        <v>66</v>
      </c>
      <c r="B67" s="100" t="s">
        <v>1014</v>
      </c>
      <c r="C67" s="100">
        <f t="shared" si="1"/>
        <v>0</v>
      </c>
      <c r="D67" s="98" t="s">
        <v>119</v>
      </c>
      <c r="E67" s="103" t="s">
        <v>1196</v>
      </c>
      <c r="F67" s="97"/>
      <c r="G67" s="97"/>
    </row>
    <row r="68" spans="1:7" ht="12" customHeight="1">
      <c r="A68" s="99">
        <v>67</v>
      </c>
      <c r="B68" s="100" t="s">
        <v>1010</v>
      </c>
      <c r="C68" s="100">
        <f t="shared" si="1"/>
        <v>0</v>
      </c>
      <c r="D68" s="98" t="s">
        <v>119</v>
      </c>
      <c r="E68" s="103" t="s">
        <v>1197</v>
      </c>
      <c r="F68" s="97"/>
      <c r="G68" s="97"/>
    </row>
    <row r="69" spans="1:7" ht="12" customHeight="1">
      <c r="A69" s="99">
        <v>68</v>
      </c>
      <c r="B69" s="100" t="s">
        <v>1011</v>
      </c>
      <c r="C69" s="100">
        <f t="shared" si="1"/>
        <v>0</v>
      </c>
      <c r="D69" s="98" t="s">
        <v>119</v>
      </c>
      <c r="E69" s="103" t="s">
        <v>1198</v>
      </c>
      <c r="F69" s="97"/>
      <c r="G69" s="97"/>
    </row>
    <row r="70" spans="1:7" ht="12" customHeight="1">
      <c r="A70" s="99">
        <v>69</v>
      </c>
      <c r="B70" s="100" t="s">
        <v>1012</v>
      </c>
      <c r="C70" s="100">
        <f t="shared" si="1"/>
        <v>0</v>
      </c>
      <c r="D70" s="98" t="s">
        <v>119</v>
      </c>
      <c r="E70" s="103" t="s">
        <v>1199</v>
      </c>
      <c r="F70" s="97"/>
      <c r="G70" s="97"/>
    </row>
    <row r="71" spans="1:7" ht="12" customHeight="1">
      <c r="A71" s="99">
        <v>70</v>
      </c>
      <c r="B71" s="100" t="s">
        <v>1035</v>
      </c>
      <c r="C71" s="100">
        <f t="shared" si="1"/>
        <v>0</v>
      </c>
      <c r="D71" s="98" t="s">
        <v>119</v>
      </c>
      <c r="E71" s="103" t="s">
        <v>1200</v>
      </c>
      <c r="F71" s="97"/>
      <c r="G71" s="97"/>
    </row>
    <row r="72" spans="1:7" ht="12" customHeight="1">
      <c r="A72" s="99">
        <v>71</v>
      </c>
      <c r="B72" s="100" t="s">
        <v>157</v>
      </c>
      <c r="C72" s="100">
        <f t="shared" si="1"/>
        <v>0</v>
      </c>
      <c r="D72" s="98" t="s">
        <v>119</v>
      </c>
      <c r="E72" s="103" t="s">
        <v>1201</v>
      </c>
      <c r="F72" s="97"/>
      <c r="G72" s="97"/>
    </row>
    <row r="73" spans="1:7" ht="12" customHeight="1">
      <c r="A73" s="99">
        <v>72</v>
      </c>
      <c r="B73" s="100" t="s">
        <v>1032</v>
      </c>
      <c r="C73" s="100">
        <f t="shared" si="1"/>
        <v>0</v>
      </c>
      <c r="D73" s="98" t="s">
        <v>119</v>
      </c>
      <c r="E73" s="103" t="s">
        <v>1202</v>
      </c>
      <c r="F73" s="97"/>
      <c r="G73" s="97"/>
    </row>
    <row r="74" spans="1:7" ht="12" customHeight="1">
      <c r="A74" s="99">
        <v>73</v>
      </c>
      <c r="B74" s="100" t="s">
        <v>1033</v>
      </c>
      <c r="C74" s="100">
        <f t="shared" si="1"/>
        <v>0</v>
      </c>
      <c r="D74" s="98" t="s">
        <v>119</v>
      </c>
      <c r="E74" s="103" t="s">
        <v>1203</v>
      </c>
      <c r="F74" s="97"/>
      <c r="G74" s="97"/>
    </row>
    <row r="75" spans="1:7" ht="12" customHeight="1">
      <c r="A75" s="99">
        <v>74</v>
      </c>
      <c r="B75" s="100" t="s">
        <v>1034</v>
      </c>
      <c r="C75" s="100">
        <f t="shared" si="1"/>
        <v>0</v>
      </c>
      <c r="D75" s="98" t="s">
        <v>119</v>
      </c>
      <c r="E75" s="103" t="s">
        <v>1204</v>
      </c>
      <c r="F75" s="97"/>
      <c r="G75" s="97"/>
    </row>
    <row r="76" spans="1:7" ht="12" customHeight="1">
      <c r="A76" s="99">
        <v>75</v>
      </c>
      <c r="B76" s="100" t="s">
        <v>991</v>
      </c>
      <c r="C76" s="100">
        <f t="shared" si="1"/>
        <v>0</v>
      </c>
      <c r="D76" s="98" t="s">
        <v>119</v>
      </c>
      <c r="E76" s="103" t="s">
        <v>1205</v>
      </c>
      <c r="F76" s="97"/>
      <c r="G76" s="97"/>
    </row>
    <row r="77" spans="1:7" ht="12" customHeight="1">
      <c r="A77" s="99">
        <v>76</v>
      </c>
      <c r="B77" s="100" t="s">
        <v>993</v>
      </c>
      <c r="C77" s="100">
        <f t="shared" si="1"/>
        <v>0</v>
      </c>
      <c r="D77" s="98" t="s">
        <v>119</v>
      </c>
      <c r="E77" s="103" t="s">
        <v>1206</v>
      </c>
      <c r="F77" s="97"/>
      <c r="G77" s="97"/>
    </row>
    <row r="78" spans="1:7" ht="12" customHeight="1">
      <c r="A78" s="99">
        <v>77</v>
      </c>
      <c r="B78" s="100" t="s">
        <v>11</v>
      </c>
      <c r="C78" s="100">
        <f t="shared" si="1"/>
        <v>0</v>
      </c>
      <c r="D78" s="98" t="s">
        <v>119</v>
      </c>
      <c r="E78" s="103" t="s">
        <v>1207</v>
      </c>
      <c r="F78" s="97"/>
      <c r="G78" s="97"/>
    </row>
    <row r="79" spans="1:7" ht="12" customHeight="1">
      <c r="A79" s="99">
        <v>78</v>
      </c>
      <c r="B79" s="100" t="s">
        <v>994</v>
      </c>
      <c r="C79" s="100">
        <f t="shared" si="1"/>
        <v>0</v>
      </c>
      <c r="D79" s="98" t="s">
        <v>119</v>
      </c>
      <c r="E79" s="103" t="s">
        <v>1128</v>
      </c>
      <c r="F79" s="97"/>
      <c r="G79" s="97"/>
    </row>
    <row r="80" spans="1:7" ht="12" customHeight="1">
      <c r="A80" s="99">
        <v>79</v>
      </c>
      <c r="B80" s="100" t="s">
        <v>995</v>
      </c>
      <c r="C80" s="100">
        <f t="shared" si="1"/>
        <v>0</v>
      </c>
      <c r="D80" s="98" t="s">
        <v>119</v>
      </c>
      <c r="E80" s="103" t="s">
        <v>1208</v>
      </c>
      <c r="F80" s="97"/>
      <c r="G80" s="97"/>
    </row>
    <row r="81" spans="1:7" ht="12" customHeight="1">
      <c r="A81" s="99">
        <v>80</v>
      </c>
      <c r="B81" s="100" t="s">
        <v>996</v>
      </c>
      <c r="C81" s="100">
        <f t="shared" si="1"/>
        <v>0</v>
      </c>
      <c r="D81" s="98" t="s">
        <v>119</v>
      </c>
      <c r="E81" s="103" t="s">
        <v>1209</v>
      </c>
      <c r="F81" s="97"/>
      <c r="G81" s="97"/>
    </row>
    <row r="82" spans="1:7" ht="12" customHeight="1">
      <c r="A82" s="99">
        <v>81</v>
      </c>
      <c r="B82" s="100" t="s">
        <v>1000</v>
      </c>
      <c r="C82" s="100">
        <f t="shared" si="1"/>
        <v>0</v>
      </c>
      <c r="D82" s="98" t="s">
        <v>119</v>
      </c>
      <c r="E82" s="103" t="s">
        <v>1210</v>
      </c>
      <c r="F82" s="97"/>
      <c r="G82" s="97"/>
    </row>
    <row r="83" spans="1:7" ht="12" customHeight="1">
      <c r="A83" s="99">
        <v>82</v>
      </c>
      <c r="B83" s="100" t="s">
        <v>869</v>
      </c>
      <c r="C83" s="100">
        <f t="shared" si="1"/>
        <v>0</v>
      </c>
      <c r="D83" s="98" t="s">
        <v>119</v>
      </c>
      <c r="E83" s="103" t="s">
        <v>1584</v>
      </c>
      <c r="F83" s="97"/>
      <c r="G83" s="97"/>
    </row>
    <row r="84" spans="1:7" ht="12" customHeight="1">
      <c r="A84" s="99">
        <v>83</v>
      </c>
      <c r="B84" s="100" t="s">
        <v>28</v>
      </c>
      <c r="C84" s="100">
        <f t="shared" si="1"/>
        <v>0</v>
      </c>
      <c r="D84" s="98" t="s">
        <v>119</v>
      </c>
      <c r="E84" s="103" t="s">
        <v>1211</v>
      </c>
      <c r="F84" s="97"/>
      <c r="G84" s="97"/>
    </row>
    <row r="85" spans="1:7" ht="12" customHeight="1">
      <c r="A85" s="99">
        <v>84</v>
      </c>
      <c r="B85" s="100" t="s">
        <v>35</v>
      </c>
      <c r="C85" s="100">
        <f t="shared" si="1"/>
        <v>0</v>
      </c>
      <c r="D85" s="98" t="s">
        <v>119</v>
      </c>
      <c r="E85" s="103" t="s">
        <v>1212</v>
      </c>
      <c r="F85" s="97"/>
      <c r="G85" s="97"/>
    </row>
    <row r="86" spans="1:7" ht="12" customHeight="1">
      <c r="A86" s="99">
        <v>85</v>
      </c>
      <c r="B86" s="100" t="s">
        <v>45</v>
      </c>
      <c r="C86" s="100">
        <f t="shared" si="1"/>
        <v>0</v>
      </c>
      <c r="D86" s="98" t="s">
        <v>119</v>
      </c>
      <c r="E86" s="103" t="s">
        <v>1213</v>
      </c>
      <c r="F86" s="97"/>
      <c r="G86" s="97"/>
    </row>
    <row r="87" spans="1:7" ht="12" customHeight="1">
      <c r="A87" s="99">
        <v>86</v>
      </c>
      <c r="B87" s="100" t="s">
        <v>1015</v>
      </c>
      <c r="C87" s="100">
        <f t="shared" si="1"/>
        <v>0</v>
      </c>
      <c r="D87" s="98" t="s">
        <v>119</v>
      </c>
      <c r="E87" s="103" t="s">
        <v>1214</v>
      </c>
      <c r="F87" s="97"/>
      <c r="G87" s="97"/>
    </row>
    <row r="88" spans="1:7" ht="12" customHeight="1">
      <c r="A88" s="99">
        <v>87</v>
      </c>
      <c r="B88" s="100" t="s">
        <v>1016</v>
      </c>
      <c r="C88" s="100">
        <f t="shared" si="1"/>
        <v>0</v>
      </c>
      <c r="D88" s="98" t="s">
        <v>119</v>
      </c>
      <c r="E88" s="103" t="s">
        <v>1215</v>
      </c>
      <c r="F88" s="97"/>
      <c r="G88" s="97"/>
    </row>
    <row r="89" spans="1:7" ht="12" customHeight="1">
      <c r="A89" s="99">
        <v>88</v>
      </c>
      <c r="B89" s="100" t="s">
        <v>39</v>
      </c>
      <c r="C89" s="100">
        <f t="shared" si="1"/>
        <v>0</v>
      </c>
      <c r="D89" s="98" t="s">
        <v>119</v>
      </c>
      <c r="E89" s="103" t="s">
        <v>1216</v>
      </c>
      <c r="F89" s="97"/>
      <c r="G89" s="97"/>
    </row>
    <row r="90" spans="1:7" ht="12" customHeight="1">
      <c r="A90" s="99">
        <v>89</v>
      </c>
      <c r="B90" s="100" t="s">
        <v>47</v>
      </c>
      <c r="C90" s="100">
        <f t="shared" si="1"/>
        <v>0</v>
      </c>
      <c r="D90" s="98" t="s">
        <v>119</v>
      </c>
      <c r="E90" s="103" t="s">
        <v>1217</v>
      </c>
      <c r="F90" s="97"/>
      <c r="G90" s="97"/>
    </row>
    <row r="91" spans="1:7" ht="12" customHeight="1">
      <c r="A91" s="99">
        <v>90</v>
      </c>
      <c r="B91" s="100" t="s">
        <v>1017</v>
      </c>
      <c r="C91" s="100">
        <f t="shared" si="1"/>
        <v>0</v>
      </c>
      <c r="D91" s="98" t="s">
        <v>119</v>
      </c>
      <c r="E91" s="103" t="s">
        <v>1218</v>
      </c>
      <c r="F91" s="97"/>
      <c r="G91" s="97"/>
    </row>
    <row r="92" spans="1:7" ht="12" customHeight="1">
      <c r="A92" s="99">
        <v>91</v>
      </c>
      <c r="B92" s="100" t="s">
        <v>44</v>
      </c>
      <c r="C92" s="100">
        <f t="shared" si="1"/>
        <v>0</v>
      </c>
      <c r="D92" s="98" t="s">
        <v>119</v>
      </c>
      <c r="E92" s="103" t="s">
        <v>1219</v>
      </c>
      <c r="F92" s="97"/>
      <c r="G92" s="97"/>
    </row>
    <row r="93" spans="1:7" ht="12" customHeight="1">
      <c r="A93" s="99">
        <v>92</v>
      </c>
      <c r="B93" s="100" t="s">
        <v>870</v>
      </c>
      <c r="C93" s="100">
        <f t="shared" si="1"/>
        <v>0</v>
      </c>
      <c r="D93" s="98" t="s">
        <v>119</v>
      </c>
      <c r="E93" s="103" t="s">
        <v>1220</v>
      </c>
      <c r="F93" s="97"/>
      <c r="G93" s="97"/>
    </row>
    <row r="94" spans="1:7" ht="12" customHeight="1">
      <c r="A94" s="99">
        <v>93</v>
      </c>
      <c r="B94" s="100" t="s">
        <v>1039</v>
      </c>
      <c r="C94" s="100">
        <f t="shared" si="1"/>
        <v>0</v>
      </c>
      <c r="D94" s="98" t="s">
        <v>119</v>
      </c>
      <c r="E94" s="103" t="s">
        <v>1221</v>
      </c>
      <c r="F94" s="97"/>
      <c r="G94" s="97"/>
    </row>
    <row r="95" spans="1:7" ht="12" customHeight="1">
      <c r="A95" s="99">
        <v>94</v>
      </c>
      <c r="B95" s="100" t="s">
        <v>1040</v>
      </c>
      <c r="C95" s="100">
        <f t="shared" si="1"/>
        <v>0</v>
      </c>
      <c r="D95" s="98" t="s">
        <v>119</v>
      </c>
      <c r="E95" s="103" t="s">
        <v>1222</v>
      </c>
      <c r="F95" s="97"/>
      <c r="G95" s="97"/>
    </row>
    <row r="96" spans="1:7" ht="12" customHeight="1">
      <c r="A96" s="99">
        <v>95</v>
      </c>
      <c r="B96" s="100" t="s">
        <v>1041</v>
      </c>
      <c r="C96" s="100">
        <f t="shared" si="1"/>
        <v>0</v>
      </c>
      <c r="D96" s="98" t="s">
        <v>119</v>
      </c>
      <c r="E96" s="103" t="s">
        <v>1223</v>
      </c>
      <c r="F96" s="97"/>
      <c r="G96" s="97"/>
    </row>
    <row r="97" spans="1:7" ht="12" customHeight="1">
      <c r="A97" s="99">
        <v>96</v>
      </c>
      <c r="B97" s="100" t="s">
        <v>1042</v>
      </c>
      <c r="C97" s="100">
        <f t="shared" si="1"/>
        <v>0</v>
      </c>
      <c r="D97" s="98" t="s">
        <v>119</v>
      </c>
      <c r="E97" s="103" t="s">
        <v>1224</v>
      </c>
      <c r="F97" s="97"/>
      <c r="G97" s="97"/>
    </row>
    <row r="98" spans="1:7" ht="12" customHeight="1">
      <c r="A98" s="99">
        <v>97</v>
      </c>
      <c r="B98" s="100" t="s">
        <v>71</v>
      </c>
      <c r="C98" s="100">
        <f t="shared" si="1"/>
        <v>0</v>
      </c>
      <c r="D98" s="98" t="s">
        <v>119</v>
      </c>
      <c r="E98" s="103" t="s">
        <v>1225</v>
      </c>
      <c r="F98" s="97"/>
      <c r="G98" s="97"/>
    </row>
    <row r="99" spans="1:7" ht="12" customHeight="1">
      <c r="A99" s="99">
        <v>98</v>
      </c>
      <c r="B99" s="100" t="s">
        <v>1043</v>
      </c>
      <c r="C99" s="100">
        <f t="shared" si="1"/>
        <v>0</v>
      </c>
      <c r="D99" s="98" t="s">
        <v>119</v>
      </c>
      <c r="E99" s="103" t="s">
        <v>1226</v>
      </c>
      <c r="F99" s="97"/>
      <c r="G99" s="97"/>
    </row>
    <row r="100" spans="1:7" ht="12" customHeight="1">
      <c r="A100" s="99">
        <v>99</v>
      </c>
      <c r="B100" s="100" t="s">
        <v>1044</v>
      </c>
      <c r="C100" s="100">
        <f t="shared" si="1"/>
        <v>0</v>
      </c>
      <c r="D100" s="98" t="s">
        <v>119</v>
      </c>
      <c r="E100" s="103" t="s">
        <v>1227</v>
      </c>
      <c r="F100" s="97"/>
      <c r="G100" s="97"/>
    </row>
    <row r="101" spans="1:7" ht="12" customHeight="1">
      <c r="A101" s="99">
        <v>100</v>
      </c>
      <c r="B101" s="100" t="s">
        <v>1045</v>
      </c>
      <c r="C101" s="100">
        <f t="shared" si="1"/>
        <v>0</v>
      </c>
      <c r="D101" s="98" t="s">
        <v>119</v>
      </c>
      <c r="E101" s="103" t="s">
        <v>1228</v>
      </c>
      <c r="F101" s="97"/>
      <c r="G101" s="97"/>
    </row>
    <row r="102" spans="1:7" ht="12" customHeight="1">
      <c r="A102" s="99">
        <v>101</v>
      </c>
      <c r="B102" s="100" t="s">
        <v>871</v>
      </c>
      <c r="C102" s="100">
        <f t="shared" si="1"/>
        <v>0</v>
      </c>
      <c r="D102" s="98" t="s">
        <v>119</v>
      </c>
      <c r="E102" s="103" t="s">
        <v>1229</v>
      </c>
      <c r="F102" s="97"/>
      <c r="G102" s="97"/>
    </row>
    <row r="103" spans="1:7" ht="12" customHeight="1">
      <c r="A103" s="99">
        <v>102</v>
      </c>
      <c r="B103" s="100" t="s">
        <v>252</v>
      </c>
      <c r="C103" s="100">
        <f t="shared" si="1"/>
        <v>0</v>
      </c>
      <c r="D103" s="98" t="s">
        <v>210</v>
      </c>
      <c r="E103" s="103" t="s">
        <v>1230</v>
      </c>
      <c r="F103" s="97"/>
      <c r="G103" s="97"/>
    </row>
    <row r="104" spans="1:7" ht="12" customHeight="1">
      <c r="A104" s="99">
        <v>103</v>
      </c>
      <c r="B104" s="100" t="s">
        <v>253</v>
      </c>
      <c r="C104" s="100">
        <f t="shared" si="1"/>
        <v>0</v>
      </c>
      <c r="D104" s="98" t="s">
        <v>210</v>
      </c>
      <c r="E104" s="103" t="s">
        <v>1231</v>
      </c>
      <c r="F104" s="97"/>
      <c r="G104" s="97"/>
    </row>
    <row r="105" spans="1:7" ht="12" customHeight="1">
      <c r="A105" s="99">
        <v>104</v>
      </c>
      <c r="B105" s="100" t="s">
        <v>254</v>
      </c>
      <c r="C105" s="100">
        <f t="shared" si="1"/>
        <v>0</v>
      </c>
      <c r="D105" s="98" t="s">
        <v>210</v>
      </c>
      <c r="E105" s="103" t="s">
        <v>1232</v>
      </c>
      <c r="F105" s="97"/>
      <c r="G105" s="97"/>
    </row>
    <row r="106" spans="1:7" ht="12" customHeight="1">
      <c r="A106" s="99">
        <v>105</v>
      </c>
      <c r="B106" s="100" t="s">
        <v>255</v>
      </c>
      <c r="C106" s="100">
        <f t="shared" si="1"/>
        <v>0</v>
      </c>
      <c r="D106" s="98" t="s">
        <v>210</v>
      </c>
      <c r="E106" s="103" t="s">
        <v>1233</v>
      </c>
      <c r="F106" s="97"/>
      <c r="G106" s="97"/>
    </row>
    <row r="107" spans="1:7" ht="12" customHeight="1">
      <c r="A107" s="99">
        <v>106</v>
      </c>
      <c r="B107" s="100" t="s">
        <v>256</v>
      </c>
      <c r="C107" s="100">
        <f t="shared" si="1"/>
        <v>0</v>
      </c>
      <c r="D107" s="98" t="s">
        <v>210</v>
      </c>
      <c r="E107" s="103" t="s">
        <v>1234</v>
      </c>
      <c r="F107" s="97"/>
      <c r="G107" s="97"/>
    </row>
    <row r="108" spans="1:7" ht="12" customHeight="1">
      <c r="A108" s="99">
        <v>107</v>
      </c>
      <c r="B108" s="100" t="s">
        <v>872</v>
      </c>
      <c r="C108" s="100">
        <f t="shared" si="1"/>
        <v>0</v>
      </c>
      <c r="D108" s="98" t="s">
        <v>210</v>
      </c>
      <c r="E108" s="103" t="s">
        <v>1235</v>
      </c>
      <c r="F108" s="97"/>
      <c r="G108" s="97"/>
    </row>
    <row r="109" spans="1:7" ht="12" customHeight="1">
      <c r="A109" s="99">
        <v>108</v>
      </c>
      <c r="B109" s="100" t="s">
        <v>1046</v>
      </c>
      <c r="C109" s="100">
        <f t="shared" si="1"/>
        <v>0</v>
      </c>
      <c r="D109" s="98" t="s">
        <v>210</v>
      </c>
      <c r="E109" s="103" t="s">
        <v>1236</v>
      </c>
      <c r="F109" s="97"/>
      <c r="G109" s="97"/>
    </row>
    <row r="110" spans="1:7" ht="12" customHeight="1">
      <c r="A110" s="99">
        <v>109</v>
      </c>
      <c r="B110" s="100" t="s">
        <v>873</v>
      </c>
      <c r="C110" s="100">
        <f t="shared" si="1"/>
        <v>0</v>
      </c>
      <c r="D110" s="98" t="s">
        <v>210</v>
      </c>
      <c r="E110" s="103" t="s">
        <v>1237</v>
      </c>
      <c r="F110" s="97"/>
      <c r="G110" s="97"/>
    </row>
    <row r="111" spans="1:7" ht="12" customHeight="1">
      <c r="A111" s="99">
        <v>110</v>
      </c>
      <c r="B111" s="100" t="s">
        <v>1047</v>
      </c>
      <c r="C111" s="100">
        <f t="shared" si="1"/>
        <v>0</v>
      </c>
      <c r="D111" s="98" t="s">
        <v>210</v>
      </c>
      <c r="E111" s="103" t="s">
        <v>1238</v>
      </c>
      <c r="F111" s="97"/>
      <c r="G111" s="97"/>
    </row>
    <row r="112" spans="1:7" ht="12" customHeight="1">
      <c r="A112" s="99">
        <v>111</v>
      </c>
      <c r="B112" s="100" t="s">
        <v>874</v>
      </c>
      <c r="C112" s="100">
        <f t="shared" si="1"/>
        <v>0</v>
      </c>
      <c r="D112" s="98" t="s">
        <v>210</v>
      </c>
      <c r="E112" s="103" t="s">
        <v>1239</v>
      </c>
      <c r="F112" s="97"/>
      <c r="G112" s="97"/>
    </row>
    <row r="113" spans="1:7" ht="12" customHeight="1">
      <c r="A113" s="99">
        <v>112</v>
      </c>
      <c r="B113" s="100" t="s">
        <v>1048</v>
      </c>
      <c r="C113" s="100">
        <f t="shared" si="1"/>
        <v>0</v>
      </c>
      <c r="D113" s="98" t="s">
        <v>210</v>
      </c>
      <c r="E113" s="103" t="s">
        <v>1240</v>
      </c>
      <c r="F113" s="97"/>
      <c r="G113" s="97"/>
    </row>
    <row r="114" spans="1:7" ht="12" customHeight="1">
      <c r="A114" s="99">
        <v>113</v>
      </c>
      <c r="B114" s="100" t="s">
        <v>875</v>
      </c>
      <c r="C114" s="100">
        <f t="shared" si="1"/>
        <v>0</v>
      </c>
      <c r="D114" s="98" t="s">
        <v>210</v>
      </c>
      <c r="E114" s="103" t="s">
        <v>1241</v>
      </c>
      <c r="F114" s="97"/>
      <c r="G114" s="97"/>
    </row>
    <row r="115" spans="1:7" ht="12" customHeight="1">
      <c r="A115" s="99">
        <v>114</v>
      </c>
      <c r="B115" s="100" t="s">
        <v>1049</v>
      </c>
      <c r="C115" s="100">
        <f t="shared" si="1"/>
        <v>0</v>
      </c>
      <c r="D115" s="98" t="s">
        <v>210</v>
      </c>
      <c r="E115" s="103" t="s">
        <v>1242</v>
      </c>
      <c r="F115" s="97"/>
      <c r="G115" s="97"/>
    </row>
    <row r="116" spans="1:7" ht="12" customHeight="1">
      <c r="A116" s="99">
        <v>115</v>
      </c>
      <c r="B116" s="100" t="s">
        <v>876</v>
      </c>
      <c r="C116" s="100">
        <f t="shared" si="1"/>
        <v>0</v>
      </c>
      <c r="D116" s="98" t="s">
        <v>210</v>
      </c>
      <c r="E116" s="103" t="s">
        <v>1243</v>
      </c>
      <c r="F116" s="97"/>
      <c r="G116" s="97"/>
    </row>
    <row r="117" spans="1:7" ht="12" customHeight="1">
      <c r="A117" s="99">
        <v>116</v>
      </c>
      <c r="B117" s="100" t="s">
        <v>877</v>
      </c>
      <c r="C117" s="100">
        <f t="shared" si="1"/>
        <v>0</v>
      </c>
      <c r="D117" s="98" t="s">
        <v>210</v>
      </c>
      <c r="E117" s="103" t="s">
        <v>1244</v>
      </c>
      <c r="F117" s="97"/>
      <c r="G117" s="97"/>
    </row>
    <row r="118" spans="1:7" ht="12" customHeight="1">
      <c r="A118" s="99">
        <v>117</v>
      </c>
      <c r="B118" s="100" t="s">
        <v>878</v>
      </c>
      <c r="C118" s="100">
        <f t="shared" si="1"/>
        <v>0</v>
      </c>
      <c r="D118" s="98" t="s">
        <v>210</v>
      </c>
      <c r="E118" s="103" t="s">
        <v>1245</v>
      </c>
      <c r="F118" s="97"/>
      <c r="G118" s="97"/>
    </row>
    <row r="119" spans="1:7" ht="12" customHeight="1">
      <c r="A119" s="99">
        <v>118</v>
      </c>
      <c r="B119" s="100" t="s">
        <v>879</v>
      </c>
      <c r="C119" s="100">
        <f t="shared" si="1"/>
        <v>0</v>
      </c>
      <c r="D119" s="98" t="s">
        <v>210</v>
      </c>
      <c r="E119" s="103" t="s">
        <v>1246</v>
      </c>
      <c r="F119" s="97"/>
      <c r="G119" s="97"/>
    </row>
    <row r="120" spans="1:7" ht="12" customHeight="1">
      <c r="A120" s="99">
        <v>119</v>
      </c>
      <c r="B120" s="100" t="s">
        <v>1050</v>
      </c>
      <c r="C120" s="100">
        <f t="shared" si="1"/>
        <v>0</v>
      </c>
      <c r="D120" s="98" t="s">
        <v>210</v>
      </c>
      <c r="E120" s="103" t="s">
        <v>1247</v>
      </c>
      <c r="F120" s="97"/>
      <c r="G120" s="97"/>
    </row>
    <row r="121" spans="1:7" ht="12" customHeight="1">
      <c r="A121" s="99">
        <v>120</v>
      </c>
      <c r="B121" s="100" t="s">
        <v>880</v>
      </c>
      <c r="C121" s="100">
        <f t="shared" si="1"/>
        <v>0</v>
      </c>
      <c r="D121" s="98" t="s">
        <v>210</v>
      </c>
      <c r="E121" s="103" t="s">
        <v>1248</v>
      </c>
      <c r="F121" s="97"/>
      <c r="G121" s="97"/>
    </row>
    <row r="122" spans="1:7" ht="12" customHeight="1">
      <c r="A122" s="99">
        <v>121</v>
      </c>
      <c r="B122" s="100" t="s">
        <v>881</v>
      </c>
      <c r="C122" s="100">
        <f t="shared" si="1"/>
        <v>0</v>
      </c>
      <c r="D122" s="98" t="s">
        <v>210</v>
      </c>
      <c r="E122" s="103" t="s">
        <v>1249</v>
      </c>
      <c r="F122" s="97"/>
      <c r="G122" s="97"/>
    </row>
    <row r="123" spans="1:7" ht="12" customHeight="1">
      <c r="A123" s="99">
        <v>122</v>
      </c>
      <c r="B123" s="100" t="s">
        <v>882</v>
      </c>
      <c r="C123" s="100">
        <f t="shared" si="1"/>
        <v>0</v>
      </c>
      <c r="D123" s="98" t="s">
        <v>210</v>
      </c>
      <c r="E123" s="103" t="s">
        <v>1250</v>
      </c>
      <c r="F123" s="97"/>
      <c r="G123" s="97"/>
    </row>
    <row r="124" spans="1:7" ht="12" customHeight="1">
      <c r="A124" s="99">
        <v>123</v>
      </c>
      <c r="B124" s="100" t="s">
        <v>1051</v>
      </c>
      <c r="C124" s="100">
        <f t="shared" si="1"/>
        <v>0</v>
      </c>
      <c r="D124" s="98" t="s">
        <v>210</v>
      </c>
      <c r="E124" s="103" t="s">
        <v>1251</v>
      </c>
      <c r="F124" s="97"/>
      <c r="G124" s="97"/>
    </row>
    <row r="125" spans="1:7" ht="12" customHeight="1">
      <c r="A125" s="99">
        <v>124</v>
      </c>
      <c r="B125" s="100" t="s">
        <v>883</v>
      </c>
      <c r="C125" s="100">
        <f t="shared" si="1"/>
        <v>0</v>
      </c>
      <c r="D125" s="98" t="s">
        <v>210</v>
      </c>
      <c r="E125" s="103" t="s">
        <v>1252</v>
      </c>
      <c r="F125" s="97"/>
      <c r="G125" s="97"/>
    </row>
    <row r="126" spans="1:7" ht="12" customHeight="1">
      <c r="A126" s="99">
        <v>125</v>
      </c>
      <c r="B126" s="100" t="s">
        <v>1052</v>
      </c>
      <c r="C126" s="100">
        <f t="shared" si="1"/>
        <v>0</v>
      </c>
      <c r="D126" s="98" t="s">
        <v>210</v>
      </c>
      <c r="E126" s="103" t="s">
        <v>1253</v>
      </c>
      <c r="F126" s="97"/>
      <c r="G126" s="97"/>
    </row>
    <row r="127" spans="1:7" ht="12" customHeight="1">
      <c r="A127" s="99">
        <v>126</v>
      </c>
      <c r="B127" s="100" t="s">
        <v>884</v>
      </c>
      <c r="C127" s="100">
        <f t="shared" si="1"/>
        <v>0</v>
      </c>
      <c r="D127" s="98" t="s">
        <v>210</v>
      </c>
      <c r="E127" s="103" t="s">
        <v>1254</v>
      </c>
      <c r="F127" s="97"/>
      <c r="G127" s="97"/>
    </row>
    <row r="128" spans="1:7" ht="12" customHeight="1">
      <c r="A128" s="99">
        <v>127</v>
      </c>
      <c r="B128" s="100" t="s">
        <v>1053</v>
      </c>
      <c r="C128" s="100">
        <f t="shared" si="1"/>
        <v>0</v>
      </c>
      <c r="D128" s="98" t="s">
        <v>210</v>
      </c>
      <c r="E128" s="103" t="s">
        <v>1255</v>
      </c>
      <c r="F128" s="97"/>
      <c r="G128" s="97"/>
    </row>
    <row r="129" spans="1:7" ht="12" customHeight="1">
      <c r="A129" s="99">
        <v>128</v>
      </c>
      <c r="B129" s="100" t="s">
        <v>885</v>
      </c>
      <c r="C129" s="100">
        <f t="shared" si="1"/>
        <v>0</v>
      </c>
      <c r="D129" s="98" t="s">
        <v>210</v>
      </c>
      <c r="E129" s="103" t="s">
        <v>1256</v>
      </c>
      <c r="F129" s="97"/>
      <c r="G129" s="97"/>
    </row>
    <row r="130" spans="1:7" ht="12" customHeight="1">
      <c r="A130" s="99">
        <v>129</v>
      </c>
      <c r="B130" s="100" t="s">
        <v>1117</v>
      </c>
      <c r="C130" s="100">
        <f t="shared" ref="C130:C193" si="2">COUNTIF(F:F,B130)</f>
        <v>0</v>
      </c>
      <c r="D130" s="98" t="s">
        <v>210</v>
      </c>
      <c r="E130" s="103" t="s">
        <v>1257</v>
      </c>
      <c r="F130" s="97"/>
      <c r="G130" s="97"/>
    </row>
    <row r="131" spans="1:7" ht="12" customHeight="1">
      <c r="A131" s="99">
        <v>130</v>
      </c>
      <c r="B131" s="100" t="s">
        <v>1118</v>
      </c>
      <c r="C131" s="100">
        <f t="shared" si="2"/>
        <v>0</v>
      </c>
      <c r="D131" s="98" t="s">
        <v>210</v>
      </c>
      <c r="E131" s="103" t="s">
        <v>1258</v>
      </c>
      <c r="F131" s="97"/>
      <c r="G131" s="97"/>
    </row>
    <row r="132" spans="1:7" ht="12" customHeight="1">
      <c r="A132" s="99">
        <v>131</v>
      </c>
      <c r="B132" s="100" t="s">
        <v>886</v>
      </c>
      <c r="C132" s="100">
        <f t="shared" si="2"/>
        <v>0</v>
      </c>
      <c r="D132" s="98" t="s">
        <v>210</v>
      </c>
      <c r="E132" s="103" t="s">
        <v>1259</v>
      </c>
      <c r="F132" s="97"/>
      <c r="G132" s="97"/>
    </row>
    <row r="133" spans="1:7" ht="12" customHeight="1">
      <c r="A133" s="99">
        <v>132</v>
      </c>
      <c r="B133" s="100" t="s">
        <v>887</v>
      </c>
      <c r="C133" s="100">
        <f t="shared" si="2"/>
        <v>0</v>
      </c>
      <c r="D133" s="98" t="s">
        <v>210</v>
      </c>
      <c r="E133" s="103" t="s">
        <v>1260</v>
      </c>
      <c r="F133" s="97"/>
      <c r="G133" s="97"/>
    </row>
    <row r="134" spans="1:7" ht="12" customHeight="1">
      <c r="A134" s="99">
        <v>133</v>
      </c>
      <c r="B134" s="100" t="s">
        <v>1054</v>
      </c>
      <c r="C134" s="100">
        <f t="shared" si="2"/>
        <v>0</v>
      </c>
      <c r="D134" s="98" t="s">
        <v>210</v>
      </c>
      <c r="E134" s="103" t="s">
        <v>1261</v>
      </c>
      <c r="F134" s="97"/>
      <c r="G134" s="97"/>
    </row>
    <row r="135" spans="1:7" ht="12" customHeight="1">
      <c r="A135" s="99">
        <v>134</v>
      </c>
      <c r="B135" s="100" t="s">
        <v>888</v>
      </c>
      <c r="C135" s="100">
        <f t="shared" si="2"/>
        <v>0</v>
      </c>
      <c r="D135" s="98" t="s">
        <v>210</v>
      </c>
      <c r="E135" s="103" t="s">
        <v>1262</v>
      </c>
      <c r="F135" s="97"/>
      <c r="G135" s="97"/>
    </row>
    <row r="136" spans="1:7" ht="12" customHeight="1">
      <c r="A136" s="99">
        <v>135</v>
      </c>
      <c r="B136" s="100" t="s">
        <v>889</v>
      </c>
      <c r="C136" s="100">
        <f t="shared" si="2"/>
        <v>0</v>
      </c>
      <c r="D136" s="98" t="s">
        <v>210</v>
      </c>
      <c r="E136" s="103" t="s">
        <v>1263</v>
      </c>
      <c r="F136" s="97"/>
      <c r="G136" s="97"/>
    </row>
    <row r="137" spans="1:7" ht="12" customHeight="1">
      <c r="A137" s="99">
        <v>136</v>
      </c>
      <c r="B137" s="100" t="s">
        <v>1055</v>
      </c>
      <c r="C137" s="100">
        <f t="shared" si="2"/>
        <v>0</v>
      </c>
      <c r="D137" s="98" t="s">
        <v>210</v>
      </c>
      <c r="E137" s="103" t="s">
        <v>1264</v>
      </c>
      <c r="F137" s="97"/>
      <c r="G137" s="97"/>
    </row>
    <row r="138" spans="1:7" ht="12" customHeight="1">
      <c r="A138" s="99">
        <v>137</v>
      </c>
      <c r="B138" s="100" t="s">
        <v>890</v>
      </c>
      <c r="C138" s="100">
        <f t="shared" si="2"/>
        <v>0</v>
      </c>
      <c r="D138" s="98" t="s">
        <v>210</v>
      </c>
      <c r="E138" s="103" t="s">
        <v>1265</v>
      </c>
      <c r="F138" s="97"/>
      <c r="G138" s="97"/>
    </row>
    <row r="139" spans="1:7" ht="12" customHeight="1">
      <c r="A139" s="99">
        <v>138</v>
      </c>
      <c r="B139" s="100" t="s">
        <v>891</v>
      </c>
      <c r="C139" s="100">
        <f t="shared" si="2"/>
        <v>0</v>
      </c>
      <c r="D139" s="98" t="s">
        <v>210</v>
      </c>
      <c r="E139" s="103" t="s">
        <v>1266</v>
      </c>
      <c r="F139" s="97"/>
      <c r="G139" s="97"/>
    </row>
    <row r="140" spans="1:7" ht="12" customHeight="1">
      <c r="A140" s="99">
        <v>139</v>
      </c>
      <c r="B140" s="100" t="s">
        <v>1057</v>
      </c>
      <c r="C140" s="100">
        <f t="shared" si="2"/>
        <v>0</v>
      </c>
      <c r="D140" s="98" t="s">
        <v>210</v>
      </c>
      <c r="E140" s="103" t="s">
        <v>1357</v>
      </c>
      <c r="F140" s="97"/>
      <c r="G140" s="97"/>
    </row>
    <row r="141" spans="1:7" ht="12" customHeight="1">
      <c r="A141" s="99">
        <v>140</v>
      </c>
      <c r="B141" s="100" t="s">
        <v>892</v>
      </c>
      <c r="C141" s="100">
        <f t="shared" si="2"/>
        <v>0</v>
      </c>
      <c r="D141" s="98" t="s">
        <v>210</v>
      </c>
      <c r="E141" s="103" t="s">
        <v>1267</v>
      </c>
      <c r="F141" s="97"/>
      <c r="G141" s="97"/>
    </row>
    <row r="142" spans="1:7" ht="12" customHeight="1">
      <c r="A142" s="99">
        <v>141</v>
      </c>
      <c r="B142" s="100" t="s">
        <v>1058</v>
      </c>
      <c r="C142" s="100">
        <f t="shared" si="2"/>
        <v>0</v>
      </c>
      <c r="D142" s="98" t="s">
        <v>210</v>
      </c>
      <c r="E142" s="103" t="s">
        <v>1268</v>
      </c>
      <c r="F142" s="97"/>
      <c r="G142" s="97"/>
    </row>
    <row r="143" spans="1:7" ht="12" customHeight="1">
      <c r="A143" s="99">
        <v>142</v>
      </c>
      <c r="B143" s="100" t="s">
        <v>1059</v>
      </c>
      <c r="C143" s="100">
        <f t="shared" si="2"/>
        <v>0</v>
      </c>
      <c r="D143" s="98" t="s">
        <v>210</v>
      </c>
      <c r="E143" s="103" t="s">
        <v>1269</v>
      </c>
      <c r="F143" s="97"/>
      <c r="G143" s="97"/>
    </row>
    <row r="144" spans="1:7" ht="12" customHeight="1">
      <c r="A144" s="99">
        <v>143</v>
      </c>
      <c r="B144" s="100" t="s">
        <v>1060</v>
      </c>
      <c r="C144" s="100">
        <f t="shared" si="2"/>
        <v>0</v>
      </c>
      <c r="D144" s="98" t="s">
        <v>210</v>
      </c>
      <c r="E144" s="103" t="s">
        <v>1270</v>
      </c>
      <c r="F144" s="97"/>
      <c r="G144" s="97"/>
    </row>
    <row r="145" spans="1:7" ht="12" customHeight="1">
      <c r="A145" s="99">
        <v>144</v>
      </c>
      <c r="B145" s="100" t="s">
        <v>1063</v>
      </c>
      <c r="C145" s="100">
        <f t="shared" si="2"/>
        <v>0</v>
      </c>
      <c r="D145" s="98" t="s">
        <v>210</v>
      </c>
      <c r="E145" s="103" t="s">
        <v>1358</v>
      </c>
      <c r="F145" s="97"/>
      <c r="G145" s="97"/>
    </row>
    <row r="146" spans="1:7" ht="12" customHeight="1">
      <c r="A146" s="99">
        <v>145</v>
      </c>
      <c r="B146" s="100" t="s">
        <v>1062</v>
      </c>
      <c r="C146" s="100">
        <f t="shared" si="2"/>
        <v>0</v>
      </c>
      <c r="D146" s="98" t="s">
        <v>210</v>
      </c>
      <c r="E146" s="103" t="s">
        <v>1271</v>
      </c>
      <c r="F146" s="97"/>
      <c r="G146" s="97"/>
    </row>
    <row r="147" spans="1:7" ht="12" customHeight="1">
      <c r="A147" s="99">
        <v>146</v>
      </c>
      <c r="B147" s="100" t="s">
        <v>893</v>
      </c>
      <c r="C147" s="100">
        <f t="shared" si="2"/>
        <v>0</v>
      </c>
      <c r="D147" s="98" t="s">
        <v>210</v>
      </c>
      <c r="E147" s="103" t="s">
        <v>1272</v>
      </c>
      <c r="F147" s="97"/>
      <c r="G147" s="97"/>
    </row>
    <row r="148" spans="1:7" ht="12" customHeight="1">
      <c r="A148" s="99">
        <v>147</v>
      </c>
      <c r="B148" s="100" t="s">
        <v>894</v>
      </c>
      <c r="C148" s="100">
        <f t="shared" si="2"/>
        <v>0</v>
      </c>
      <c r="D148" s="98" t="s">
        <v>210</v>
      </c>
      <c r="E148" s="103" t="s">
        <v>1273</v>
      </c>
      <c r="F148" s="97"/>
      <c r="G148" s="97"/>
    </row>
    <row r="149" spans="1:7" ht="12" customHeight="1">
      <c r="A149" s="99">
        <v>148</v>
      </c>
      <c r="B149" s="100" t="s">
        <v>895</v>
      </c>
      <c r="C149" s="100">
        <f t="shared" si="2"/>
        <v>0</v>
      </c>
      <c r="D149" s="98" t="s">
        <v>210</v>
      </c>
      <c r="E149" s="103" t="s">
        <v>1274</v>
      </c>
      <c r="F149" s="97"/>
      <c r="G149" s="97"/>
    </row>
    <row r="150" spans="1:7" ht="12" customHeight="1">
      <c r="A150" s="99">
        <v>149</v>
      </c>
      <c r="B150" s="100" t="s">
        <v>896</v>
      </c>
      <c r="C150" s="100">
        <f t="shared" si="2"/>
        <v>0</v>
      </c>
      <c r="D150" s="98" t="s">
        <v>210</v>
      </c>
      <c r="E150" s="103" t="s">
        <v>1275</v>
      </c>
      <c r="F150" s="97"/>
      <c r="G150" s="97"/>
    </row>
    <row r="151" spans="1:7" ht="12" customHeight="1">
      <c r="A151" s="99">
        <v>150</v>
      </c>
      <c r="B151" s="100" t="s">
        <v>897</v>
      </c>
      <c r="C151" s="100">
        <f t="shared" si="2"/>
        <v>0</v>
      </c>
      <c r="D151" s="98" t="s">
        <v>210</v>
      </c>
      <c r="E151" s="103" t="s">
        <v>1276</v>
      </c>
      <c r="F151" s="97"/>
      <c r="G151" s="97"/>
    </row>
    <row r="152" spans="1:7" ht="12" customHeight="1">
      <c r="A152" s="99">
        <v>151</v>
      </c>
      <c r="B152" s="100" t="s">
        <v>1065</v>
      </c>
      <c r="C152" s="100">
        <f t="shared" si="2"/>
        <v>0</v>
      </c>
      <c r="D152" s="98" t="s">
        <v>210</v>
      </c>
      <c r="E152" s="103" t="s">
        <v>1277</v>
      </c>
      <c r="F152" s="97"/>
      <c r="G152" s="97"/>
    </row>
    <row r="153" spans="1:7" ht="12" customHeight="1">
      <c r="A153" s="99">
        <v>152</v>
      </c>
      <c r="B153" s="100" t="s">
        <v>899</v>
      </c>
      <c r="C153" s="100">
        <f t="shared" si="2"/>
        <v>0</v>
      </c>
      <c r="D153" s="98" t="s">
        <v>210</v>
      </c>
      <c r="E153" s="103" t="s">
        <v>1278</v>
      </c>
      <c r="F153" s="97"/>
      <c r="G153" s="97"/>
    </row>
    <row r="154" spans="1:7" ht="12" customHeight="1">
      <c r="A154" s="99">
        <v>153</v>
      </c>
      <c r="B154" s="100" t="s">
        <v>900</v>
      </c>
      <c r="C154" s="100">
        <f t="shared" si="2"/>
        <v>0</v>
      </c>
      <c r="D154" s="98" t="s">
        <v>210</v>
      </c>
      <c r="E154" s="103" t="s">
        <v>1279</v>
      </c>
      <c r="F154" s="97"/>
      <c r="G154" s="97"/>
    </row>
    <row r="155" spans="1:7" ht="12" customHeight="1">
      <c r="A155" s="99">
        <v>154</v>
      </c>
      <c r="B155" s="100" t="s">
        <v>901</v>
      </c>
      <c r="C155" s="100">
        <f t="shared" si="2"/>
        <v>0</v>
      </c>
      <c r="D155" s="98" t="s">
        <v>210</v>
      </c>
      <c r="E155" s="103" t="s">
        <v>1280</v>
      </c>
      <c r="F155" s="97"/>
      <c r="G155" s="97"/>
    </row>
    <row r="156" spans="1:7" ht="12" customHeight="1">
      <c r="A156" s="99">
        <v>155</v>
      </c>
      <c r="B156" s="100" t="s">
        <v>898</v>
      </c>
      <c r="C156" s="100">
        <f t="shared" si="2"/>
        <v>0</v>
      </c>
      <c r="D156" s="98" t="s">
        <v>210</v>
      </c>
      <c r="E156" s="103" t="s">
        <v>1281</v>
      </c>
      <c r="F156" s="97"/>
      <c r="G156" s="97"/>
    </row>
    <row r="157" spans="1:7" ht="12" customHeight="1">
      <c r="A157" s="99">
        <v>156</v>
      </c>
      <c r="B157" s="100" t="s">
        <v>1066</v>
      </c>
      <c r="C157" s="100">
        <f t="shared" si="2"/>
        <v>0</v>
      </c>
      <c r="D157" s="98" t="s">
        <v>210</v>
      </c>
      <c r="E157" s="103" t="s">
        <v>1282</v>
      </c>
      <c r="F157" s="97"/>
      <c r="G157" s="97"/>
    </row>
    <row r="158" spans="1:7" ht="12" customHeight="1">
      <c r="A158" s="99">
        <v>157</v>
      </c>
      <c r="B158" s="100" t="s">
        <v>902</v>
      </c>
      <c r="C158" s="100">
        <f t="shared" si="2"/>
        <v>0</v>
      </c>
      <c r="D158" s="98" t="s">
        <v>210</v>
      </c>
      <c r="E158" s="103" t="s">
        <v>1283</v>
      </c>
      <c r="F158" s="97"/>
      <c r="G158" s="97"/>
    </row>
    <row r="159" spans="1:7" ht="12" customHeight="1">
      <c r="A159" s="99">
        <v>158</v>
      </c>
      <c r="B159" s="100" t="s">
        <v>903</v>
      </c>
      <c r="C159" s="100">
        <f t="shared" si="2"/>
        <v>0</v>
      </c>
      <c r="D159" s="98" t="s">
        <v>210</v>
      </c>
      <c r="E159" s="103" t="s">
        <v>1284</v>
      </c>
      <c r="F159" s="97"/>
      <c r="G159" s="97"/>
    </row>
    <row r="160" spans="1:7" ht="12" customHeight="1">
      <c r="A160" s="99">
        <v>159</v>
      </c>
      <c r="B160" s="100" t="s">
        <v>904</v>
      </c>
      <c r="C160" s="100">
        <f t="shared" si="2"/>
        <v>0</v>
      </c>
      <c r="D160" s="98" t="s">
        <v>210</v>
      </c>
      <c r="E160" s="103" t="s">
        <v>1285</v>
      </c>
      <c r="F160" s="97"/>
      <c r="G160" s="97"/>
    </row>
    <row r="161" spans="1:7" ht="12" customHeight="1">
      <c r="A161" s="99">
        <v>160</v>
      </c>
      <c r="B161" s="100" t="s">
        <v>905</v>
      </c>
      <c r="C161" s="100">
        <f t="shared" si="2"/>
        <v>0</v>
      </c>
      <c r="D161" s="98" t="s">
        <v>210</v>
      </c>
      <c r="E161" s="103" t="s">
        <v>1286</v>
      </c>
      <c r="F161" s="97"/>
      <c r="G161" s="97"/>
    </row>
    <row r="162" spans="1:7" ht="12" customHeight="1">
      <c r="A162" s="99">
        <v>161</v>
      </c>
      <c r="B162" s="100" t="s">
        <v>906</v>
      </c>
      <c r="C162" s="100">
        <f t="shared" si="2"/>
        <v>0</v>
      </c>
      <c r="D162" s="98" t="s">
        <v>210</v>
      </c>
      <c r="E162" s="103" t="s">
        <v>1287</v>
      </c>
      <c r="F162" s="97"/>
      <c r="G162" s="97"/>
    </row>
    <row r="163" spans="1:7" ht="12" customHeight="1">
      <c r="A163" s="99">
        <v>162</v>
      </c>
      <c r="B163" s="100" t="s">
        <v>907</v>
      </c>
      <c r="C163" s="100">
        <f t="shared" si="2"/>
        <v>0</v>
      </c>
      <c r="D163" s="98" t="s">
        <v>210</v>
      </c>
      <c r="E163" s="103" t="s">
        <v>1288</v>
      </c>
      <c r="F163" s="97"/>
      <c r="G163" s="97"/>
    </row>
    <row r="164" spans="1:7" ht="12" customHeight="1">
      <c r="A164" s="99">
        <v>163</v>
      </c>
      <c r="B164" s="100" t="s">
        <v>1071</v>
      </c>
      <c r="C164" s="100">
        <f t="shared" si="2"/>
        <v>0</v>
      </c>
      <c r="D164" s="98" t="s">
        <v>210</v>
      </c>
      <c r="E164" s="103" t="s">
        <v>1289</v>
      </c>
      <c r="F164" s="97"/>
      <c r="G164" s="97"/>
    </row>
    <row r="165" spans="1:7" ht="12" customHeight="1">
      <c r="A165" s="99">
        <v>164</v>
      </c>
      <c r="B165" s="100" t="s">
        <v>1073</v>
      </c>
      <c r="C165" s="100">
        <f t="shared" si="2"/>
        <v>0</v>
      </c>
      <c r="D165" s="98" t="s">
        <v>210</v>
      </c>
      <c r="E165" s="103" t="s">
        <v>1290</v>
      </c>
      <c r="F165" s="97"/>
      <c r="G165" s="97"/>
    </row>
    <row r="166" spans="1:7" ht="12" customHeight="1">
      <c r="A166" s="99">
        <v>165</v>
      </c>
      <c r="B166" s="100" t="s">
        <v>1072</v>
      </c>
      <c r="C166" s="100">
        <f t="shared" si="2"/>
        <v>0</v>
      </c>
      <c r="D166" s="98" t="s">
        <v>210</v>
      </c>
      <c r="E166" s="103" t="s">
        <v>1291</v>
      </c>
      <c r="F166" s="97"/>
      <c r="G166" s="97"/>
    </row>
    <row r="167" spans="1:7" ht="12" customHeight="1">
      <c r="A167" s="99">
        <v>166</v>
      </c>
      <c r="B167" s="100" t="s">
        <v>908</v>
      </c>
      <c r="C167" s="100">
        <f t="shared" si="2"/>
        <v>0</v>
      </c>
      <c r="D167" s="98" t="s">
        <v>210</v>
      </c>
      <c r="E167" s="103" t="s">
        <v>1292</v>
      </c>
      <c r="F167" s="97"/>
      <c r="G167" s="97"/>
    </row>
    <row r="168" spans="1:7" ht="12" customHeight="1">
      <c r="A168" s="99">
        <v>167</v>
      </c>
      <c r="B168" s="100" t="s">
        <v>1074</v>
      </c>
      <c r="C168" s="100">
        <f t="shared" si="2"/>
        <v>0</v>
      </c>
      <c r="D168" s="98" t="s">
        <v>210</v>
      </c>
      <c r="E168" s="103" t="s">
        <v>1359</v>
      </c>
      <c r="F168" s="97"/>
      <c r="G168" s="97"/>
    </row>
    <row r="169" spans="1:7" ht="12" customHeight="1">
      <c r="A169" s="99">
        <v>168</v>
      </c>
      <c r="B169" s="100" t="s">
        <v>909</v>
      </c>
      <c r="C169" s="100">
        <f t="shared" si="2"/>
        <v>0</v>
      </c>
      <c r="D169" s="98" t="s">
        <v>210</v>
      </c>
      <c r="E169" s="103" t="s">
        <v>1293</v>
      </c>
      <c r="F169" s="97"/>
      <c r="G169" s="97"/>
    </row>
    <row r="170" spans="1:7" ht="12" customHeight="1">
      <c r="A170" s="99">
        <v>169</v>
      </c>
      <c r="B170" s="100" t="s">
        <v>1075</v>
      </c>
      <c r="C170" s="100">
        <f t="shared" si="2"/>
        <v>0</v>
      </c>
      <c r="D170" s="98" t="s">
        <v>210</v>
      </c>
      <c r="E170" s="103" t="s">
        <v>1294</v>
      </c>
      <c r="F170" s="97"/>
      <c r="G170" s="97"/>
    </row>
    <row r="171" spans="1:7" ht="12" customHeight="1">
      <c r="A171" s="99">
        <v>170</v>
      </c>
      <c r="B171" s="100" t="s">
        <v>203</v>
      </c>
      <c r="C171" s="100">
        <f t="shared" si="2"/>
        <v>0</v>
      </c>
      <c r="D171" s="98" t="s">
        <v>210</v>
      </c>
      <c r="E171" s="103" t="s">
        <v>1295</v>
      </c>
      <c r="F171" s="97"/>
      <c r="G171" s="97"/>
    </row>
    <row r="172" spans="1:7" ht="12" customHeight="1">
      <c r="A172" s="99">
        <v>171</v>
      </c>
      <c r="B172" s="100" t="s">
        <v>910</v>
      </c>
      <c r="C172" s="100">
        <f t="shared" si="2"/>
        <v>0</v>
      </c>
      <c r="D172" s="98" t="s">
        <v>210</v>
      </c>
      <c r="E172" s="103" t="s">
        <v>1296</v>
      </c>
      <c r="F172" s="97"/>
      <c r="G172" s="97"/>
    </row>
    <row r="173" spans="1:7" ht="12" customHeight="1">
      <c r="A173" s="99">
        <v>172</v>
      </c>
      <c r="B173" s="100" t="s">
        <v>911</v>
      </c>
      <c r="C173" s="100">
        <f t="shared" si="2"/>
        <v>0</v>
      </c>
      <c r="D173" s="98" t="s">
        <v>210</v>
      </c>
      <c r="E173" s="103" t="s">
        <v>1297</v>
      </c>
      <c r="F173" s="97"/>
      <c r="G173" s="97"/>
    </row>
    <row r="174" spans="1:7" ht="12" customHeight="1">
      <c r="A174" s="99">
        <v>173</v>
      </c>
      <c r="B174" s="100" t="s">
        <v>250</v>
      </c>
      <c r="C174" s="100">
        <f t="shared" si="2"/>
        <v>0</v>
      </c>
      <c r="D174" s="98" t="s">
        <v>221</v>
      </c>
      <c r="E174" s="103" t="s">
        <v>1298</v>
      </c>
      <c r="F174" s="97"/>
      <c r="G174" s="97"/>
    </row>
    <row r="175" spans="1:7" ht="12" customHeight="1">
      <c r="A175" s="99">
        <v>174</v>
      </c>
      <c r="B175" s="100" t="s">
        <v>249</v>
      </c>
      <c r="C175" s="100">
        <f t="shared" si="2"/>
        <v>0</v>
      </c>
      <c r="D175" s="98" t="s">
        <v>221</v>
      </c>
      <c r="E175" s="103" t="s">
        <v>1299</v>
      </c>
      <c r="F175" s="97"/>
      <c r="G175" s="97"/>
    </row>
    <row r="176" spans="1:7" ht="12" customHeight="1">
      <c r="A176" s="99">
        <v>175</v>
      </c>
      <c r="B176" s="100" t="s">
        <v>912</v>
      </c>
      <c r="C176" s="100">
        <f t="shared" si="2"/>
        <v>0</v>
      </c>
      <c r="D176" s="98" t="s">
        <v>221</v>
      </c>
      <c r="E176" s="103" t="s">
        <v>1300</v>
      </c>
      <c r="F176" s="97"/>
      <c r="G176" s="97"/>
    </row>
    <row r="177" spans="1:7" ht="12" customHeight="1">
      <c r="A177" s="99">
        <v>176</v>
      </c>
      <c r="B177" s="100" t="s">
        <v>248</v>
      </c>
      <c r="C177" s="100">
        <f t="shared" si="2"/>
        <v>0</v>
      </c>
      <c r="D177" s="98" t="s">
        <v>221</v>
      </c>
      <c r="E177" s="103" t="s">
        <v>1301</v>
      </c>
      <c r="F177" s="97"/>
      <c r="G177" s="97"/>
    </row>
    <row r="178" spans="1:7" ht="12" customHeight="1">
      <c r="A178" s="99">
        <v>177</v>
      </c>
      <c r="B178" s="100" t="s">
        <v>1076</v>
      </c>
      <c r="C178" s="100">
        <f t="shared" si="2"/>
        <v>0</v>
      </c>
      <c r="D178" s="98" t="s">
        <v>221</v>
      </c>
      <c r="E178" s="103" t="s">
        <v>1302</v>
      </c>
      <c r="F178" s="97"/>
      <c r="G178" s="97"/>
    </row>
    <row r="179" spans="1:7" ht="12" customHeight="1">
      <c r="A179" s="99">
        <v>178</v>
      </c>
      <c r="B179" s="100" t="s">
        <v>1116</v>
      </c>
      <c r="C179" s="100">
        <f t="shared" si="2"/>
        <v>0</v>
      </c>
      <c r="D179" s="98" t="s">
        <v>221</v>
      </c>
      <c r="E179" s="103" t="s">
        <v>1303</v>
      </c>
      <c r="F179" s="97"/>
      <c r="G179" s="97"/>
    </row>
    <row r="180" spans="1:7" ht="12" customHeight="1">
      <c r="A180" s="99">
        <v>179</v>
      </c>
      <c r="B180" s="100" t="s">
        <v>913</v>
      </c>
      <c r="C180" s="100">
        <f t="shared" si="2"/>
        <v>0</v>
      </c>
      <c r="D180" s="98" t="s">
        <v>221</v>
      </c>
      <c r="E180" s="103" t="s">
        <v>1304</v>
      </c>
      <c r="F180" s="97"/>
      <c r="G180" s="97"/>
    </row>
    <row r="181" spans="1:7" ht="12" customHeight="1">
      <c r="A181" s="99">
        <v>180</v>
      </c>
      <c r="B181" s="100" t="s">
        <v>1120</v>
      </c>
      <c r="C181" s="100">
        <f t="shared" si="2"/>
        <v>0</v>
      </c>
      <c r="D181" s="98" t="s">
        <v>221</v>
      </c>
      <c r="E181" s="103" t="s">
        <v>1305</v>
      </c>
      <c r="F181" s="97"/>
      <c r="G181" s="97"/>
    </row>
    <row r="182" spans="1:7" ht="12" customHeight="1">
      <c r="A182" s="99">
        <v>181</v>
      </c>
      <c r="B182" s="100" t="s">
        <v>1077</v>
      </c>
      <c r="C182" s="100">
        <f t="shared" si="2"/>
        <v>0</v>
      </c>
      <c r="D182" s="98" t="s">
        <v>221</v>
      </c>
      <c r="E182" s="103" t="s">
        <v>1306</v>
      </c>
      <c r="F182" s="97"/>
      <c r="G182" s="97"/>
    </row>
    <row r="183" spans="1:7" ht="12" customHeight="1">
      <c r="A183" s="99">
        <v>182</v>
      </c>
      <c r="B183" s="100" t="s">
        <v>1119</v>
      </c>
      <c r="C183" s="100">
        <f t="shared" si="2"/>
        <v>0</v>
      </c>
      <c r="D183" s="98" t="s">
        <v>221</v>
      </c>
      <c r="E183" s="103" t="s">
        <v>1307</v>
      </c>
      <c r="F183" s="97"/>
      <c r="G183" s="97"/>
    </row>
    <row r="184" spans="1:7" ht="12" customHeight="1">
      <c r="A184" s="99">
        <v>183</v>
      </c>
      <c r="B184" s="100" t="s">
        <v>1078</v>
      </c>
      <c r="C184" s="100">
        <f t="shared" si="2"/>
        <v>0</v>
      </c>
      <c r="D184" s="98" t="s">
        <v>221</v>
      </c>
      <c r="E184" s="103" t="s">
        <v>1353</v>
      </c>
      <c r="F184" s="97"/>
      <c r="G184" s="97"/>
    </row>
    <row r="185" spans="1:7" ht="12" customHeight="1">
      <c r="A185" s="99">
        <v>184</v>
      </c>
      <c r="B185" s="100" t="s">
        <v>1079</v>
      </c>
      <c r="C185" s="100">
        <f t="shared" si="2"/>
        <v>0</v>
      </c>
      <c r="D185" s="98" t="s">
        <v>221</v>
      </c>
      <c r="E185" s="103" t="s">
        <v>1308</v>
      </c>
      <c r="F185" s="97"/>
      <c r="G185" s="97"/>
    </row>
    <row r="186" spans="1:7" ht="12" customHeight="1">
      <c r="A186" s="99">
        <v>185</v>
      </c>
      <c r="B186" s="100" t="s">
        <v>1080</v>
      </c>
      <c r="C186" s="100">
        <f t="shared" si="2"/>
        <v>0</v>
      </c>
      <c r="D186" s="98" t="s">
        <v>221</v>
      </c>
      <c r="E186" s="103" t="s">
        <v>1309</v>
      </c>
      <c r="F186" s="97"/>
      <c r="G186" s="97"/>
    </row>
    <row r="187" spans="1:7" ht="12" customHeight="1">
      <c r="A187" s="99">
        <v>186</v>
      </c>
      <c r="B187" s="100" t="s">
        <v>1081</v>
      </c>
      <c r="C187" s="100">
        <f t="shared" si="2"/>
        <v>0</v>
      </c>
      <c r="D187" s="98" t="s">
        <v>221</v>
      </c>
      <c r="E187" s="103" t="s">
        <v>1360</v>
      </c>
      <c r="F187" s="97"/>
      <c r="G187" s="97"/>
    </row>
    <row r="188" spans="1:7" ht="12" customHeight="1">
      <c r="A188" s="99">
        <v>187</v>
      </c>
      <c r="B188" s="100" t="s">
        <v>914</v>
      </c>
      <c r="C188" s="100">
        <f t="shared" si="2"/>
        <v>0</v>
      </c>
      <c r="D188" s="98" t="s">
        <v>221</v>
      </c>
      <c r="E188" s="103" t="s">
        <v>1310</v>
      </c>
      <c r="F188" s="97"/>
      <c r="G188" s="97"/>
    </row>
    <row r="189" spans="1:7" ht="12" customHeight="1">
      <c r="A189" s="99">
        <v>188</v>
      </c>
      <c r="B189" s="100" t="s">
        <v>915</v>
      </c>
      <c r="C189" s="100">
        <f t="shared" si="2"/>
        <v>0</v>
      </c>
      <c r="D189" s="98" t="s">
        <v>221</v>
      </c>
      <c r="E189" s="103" t="s">
        <v>1311</v>
      </c>
      <c r="F189" s="97"/>
      <c r="G189" s="97"/>
    </row>
    <row r="190" spans="1:7" ht="12" customHeight="1">
      <c r="A190" s="99">
        <v>189</v>
      </c>
      <c r="B190" s="100" t="s">
        <v>916</v>
      </c>
      <c r="C190" s="100">
        <f t="shared" si="2"/>
        <v>0</v>
      </c>
      <c r="D190" s="98" t="s">
        <v>221</v>
      </c>
      <c r="E190" s="103" t="s">
        <v>1312</v>
      </c>
      <c r="F190" s="97"/>
      <c r="G190" s="97"/>
    </row>
    <row r="191" spans="1:7" ht="12" customHeight="1">
      <c r="A191" s="99">
        <v>190</v>
      </c>
      <c r="B191" s="100" t="s">
        <v>917</v>
      </c>
      <c r="C191" s="100">
        <f t="shared" si="2"/>
        <v>0</v>
      </c>
      <c r="D191" s="98" t="s">
        <v>221</v>
      </c>
      <c r="E191" s="103" t="s">
        <v>1354</v>
      </c>
      <c r="F191" s="97"/>
      <c r="G191" s="97"/>
    </row>
    <row r="192" spans="1:7" ht="12" customHeight="1">
      <c r="A192" s="99">
        <v>191</v>
      </c>
      <c r="B192" s="100" t="s">
        <v>1099</v>
      </c>
      <c r="C192" s="100">
        <f t="shared" si="2"/>
        <v>0</v>
      </c>
      <c r="D192" s="98" t="s">
        <v>221</v>
      </c>
      <c r="E192" s="103" t="s">
        <v>1313</v>
      </c>
      <c r="F192" s="97"/>
      <c r="G192" s="97"/>
    </row>
    <row r="193" spans="1:7" ht="12" customHeight="1">
      <c r="A193" s="99">
        <v>192</v>
      </c>
      <c r="B193" s="100" t="s">
        <v>1098</v>
      </c>
      <c r="C193" s="100">
        <f t="shared" si="2"/>
        <v>0</v>
      </c>
      <c r="D193" s="98" t="s">
        <v>221</v>
      </c>
      <c r="E193" s="103" t="s">
        <v>1314</v>
      </c>
      <c r="F193" s="97"/>
      <c r="G193" s="97"/>
    </row>
    <row r="194" spans="1:7" ht="12" customHeight="1">
      <c r="A194" s="99">
        <v>193</v>
      </c>
      <c r="B194" s="100" t="s">
        <v>1100</v>
      </c>
      <c r="C194" s="100">
        <f t="shared" ref="C194:C260" si="3">COUNTIF(F:F,B194)</f>
        <v>0</v>
      </c>
      <c r="D194" s="98" t="s">
        <v>221</v>
      </c>
      <c r="E194" s="103" t="s">
        <v>1315</v>
      </c>
      <c r="F194" s="97"/>
      <c r="G194" s="97"/>
    </row>
    <row r="195" spans="1:7" ht="12" customHeight="1">
      <c r="A195" s="99">
        <v>194</v>
      </c>
      <c r="B195" s="100" t="s">
        <v>918</v>
      </c>
      <c r="C195" s="100">
        <f t="shared" si="3"/>
        <v>0</v>
      </c>
      <c r="D195" s="98" t="s">
        <v>221</v>
      </c>
      <c r="E195" s="103" t="s">
        <v>1316</v>
      </c>
      <c r="F195" s="97"/>
      <c r="G195" s="97"/>
    </row>
    <row r="196" spans="1:7" ht="12" customHeight="1">
      <c r="A196" s="99">
        <v>195</v>
      </c>
      <c r="B196" s="100" t="s">
        <v>919</v>
      </c>
      <c r="C196" s="100">
        <f t="shared" si="3"/>
        <v>0</v>
      </c>
      <c r="D196" s="98" t="s">
        <v>221</v>
      </c>
      <c r="E196" s="103" t="s">
        <v>1317</v>
      </c>
      <c r="F196" s="97"/>
      <c r="G196" s="97"/>
    </row>
    <row r="197" spans="1:7" ht="12" customHeight="1">
      <c r="A197" s="99">
        <v>196</v>
      </c>
      <c r="B197" s="100" t="s">
        <v>920</v>
      </c>
      <c r="C197" s="100">
        <f t="shared" si="3"/>
        <v>0</v>
      </c>
      <c r="D197" s="98" t="s">
        <v>221</v>
      </c>
      <c r="E197" s="103" t="s">
        <v>1318</v>
      </c>
      <c r="F197" s="97"/>
      <c r="G197" s="97"/>
    </row>
    <row r="198" spans="1:7" ht="12" customHeight="1">
      <c r="A198" s="99">
        <v>197</v>
      </c>
      <c r="B198" s="100" t="s">
        <v>921</v>
      </c>
      <c r="C198" s="100">
        <f t="shared" si="3"/>
        <v>0</v>
      </c>
      <c r="D198" s="98" t="s">
        <v>221</v>
      </c>
      <c r="E198" s="103" t="s">
        <v>1319</v>
      </c>
      <c r="F198" s="97"/>
      <c r="G198" s="97"/>
    </row>
    <row r="199" spans="1:7" ht="12" customHeight="1">
      <c r="A199" s="99">
        <v>198</v>
      </c>
      <c r="B199" s="100" t="s">
        <v>922</v>
      </c>
      <c r="C199" s="100">
        <f t="shared" si="3"/>
        <v>0</v>
      </c>
      <c r="D199" s="98" t="s">
        <v>221</v>
      </c>
      <c r="E199" s="103" t="s">
        <v>1361</v>
      </c>
      <c r="F199" s="97"/>
      <c r="G199" s="97"/>
    </row>
    <row r="200" spans="1:7" ht="12" customHeight="1">
      <c r="A200" s="99">
        <v>199</v>
      </c>
      <c r="B200" s="100" t="s">
        <v>923</v>
      </c>
      <c r="C200" s="100">
        <f t="shared" si="3"/>
        <v>0</v>
      </c>
      <c r="D200" s="98" t="s">
        <v>221</v>
      </c>
      <c r="E200" s="103" t="s">
        <v>1320</v>
      </c>
      <c r="F200" s="97"/>
      <c r="G200" s="97"/>
    </row>
    <row r="201" spans="1:7" ht="12" customHeight="1">
      <c r="A201" s="99">
        <v>200</v>
      </c>
      <c r="B201" s="100" t="s">
        <v>1089</v>
      </c>
      <c r="C201" s="100">
        <f t="shared" si="3"/>
        <v>0</v>
      </c>
      <c r="D201" s="98" t="s">
        <v>221</v>
      </c>
      <c r="E201" s="103" t="s">
        <v>1321</v>
      </c>
      <c r="F201" s="97"/>
      <c r="G201" s="97"/>
    </row>
    <row r="202" spans="1:7" ht="12" customHeight="1">
      <c r="A202" s="99">
        <v>201</v>
      </c>
      <c r="B202" s="100" t="s">
        <v>924</v>
      </c>
      <c r="C202" s="100">
        <f t="shared" si="3"/>
        <v>0</v>
      </c>
      <c r="D202" s="98" t="s">
        <v>221</v>
      </c>
      <c r="E202" s="103" t="s">
        <v>1322</v>
      </c>
      <c r="F202" s="97"/>
      <c r="G202" s="97"/>
    </row>
    <row r="203" spans="1:7" ht="12" customHeight="1">
      <c r="A203" s="99">
        <v>202</v>
      </c>
      <c r="B203" s="100" t="s">
        <v>925</v>
      </c>
      <c r="C203" s="100">
        <f t="shared" si="3"/>
        <v>0</v>
      </c>
      <c r="D203" s="98" t="s">
        <v>221</v>
      </c>
      <c r="E203" s="103" t="s">
        <v>1323</v>
      </c>
      <c r="F203" s="97"/>
      <c r="G203" s="97"/>
    </row>
    <row r="204" spans="1:7" ht="12" customHeight="1">
      <c r="A204" s="99">
        <v>203</v>
      </c>
      <c r="B204" s="100" t="s">
        <v>1083</v>
      </c>
      <c r="C204" s="100">
        <f t="shared" si="3"/>
        <v>0</v>
      </c>
      <c r="D204" s="98" t="s">
        <v>221</v>
      </c>
      <c r="E204" s="103" t="s">
        <v>1324</v>
      </c>
      <c r="F204" s="97"/>
      <c r="G204" s="97"/>
    </row>
    <row r="205" spans="1:7" ht="12" customHeight="1">
      <c r="A205" s="99">
        <v>204</v>
      </c>
      <c r="B205" s="100" t="s">
        <v>1084</v>
      </c>
      <c r="C205" s="100">
        <f t="shared" si="3"/>
        <v>0</v>
      </c>
      <c r="D205" s="98" t="s">
        <v>221</v>
      </c>
      <c r="E205" s="103" t="s">
        <v>1325</v>
      </c>
      <c r="F205" s="97"/>
      <c r="G205" s="97"/>
    </row>
    <row r="206" spans="1:7" ht="12" customHeight="1">
      <c r="A206" s="99">
        <v>205</v>
      </c>
      <c r="B206" s="100" t="s">
        <v>1085</v>
      </c>
      <c r="C206" s="100">
        <f t="shared" si="3"/>
        <v>0</v>
      </c>
      <c r="D206" s="98" t="s">
        <v>221</v>
      </c>
      <c r="E206" s="103" t="s">
        <v>1362</v>
      </c>
      <c r="F206" s="97"/>
      <c r="G206" s="97"/>
    </row>
    <row r="207" spans="1:7" ht="12" customHeight="1">
      <c r="A207" s="99">
        <v>206</v>
      </c>
      <c r="B207" s="100" t="s">
        <v>926</v>
      </c>
      <c r="C207" s="100">
        <f t="shared" si="3"/>
        <v>0</v>
      </c>
      <c r="D207" s="98" t="s">
        <v>221</v>
      </c>
      <c r="E207" s="103" t="s">
        <v>1363</v>
      </c>
      <c r="F207" s="97"/>
      <c r="G207" s="97"/>
    </row>
    <row r="208" spans="1:7" ht="12" customHeight="1">
      <c r="A208" s="99">
        <v>207</v>
      </c>
      <c r="B208" s="100" t="s">
        <v>927</v>
      </c>
      <c r="C208" s="100">
        <f t="shared" si="3"/>
        <v>0</v>
      </c>
      <c r="D208" s="98" t="s">
        <v>221</v>
      </c>
      <c r="E208" s="103" t="s">
        <v>1326</v>
      </c>
      <c r="F208" s="97"/>
      <c r="G208" s="97"/>
    </row>
    <row r="209" spans="1:7" ht="12" customHeight="1">
      <c r="A209" s="99">
        <v>208</v>
      </c>
      <c r="B209" s="100" t="s">
        <v>928</v>
      </c>
      <c r="C209" s="100">
        <f t="shared" si="3"/>
        <v>0</v>
      </c>
      <c r="D209" s="98" t="s">
        <v>221</v>
      </c>
      <c r="E209" s="103" t="s">
        <v>1364</v>
      </c>
      <c r="F209" s="97"/>
      <c r="G209" s="97"/>
    </row>
    <row r="210" spans="1:7" ht="12" customHeight="1">
      <c r="A210" s="99">
        <v>209</v>
      </c>
      <c r="B210" s="100" t="s">
        <v>929</v>
      </c>
      <c r="C210" s="100">
        <f t="shared" si="3"/>
        <v>0</v>
      </c>
      <c r="D210" s="98" t="s">
        <v>221</v>
      </c>
      <c r="E210" s="103" t="s">
        <v>1327</v>
      </c>
      <c r="F210" s="97"/>
      <c r="G210" s="97"/>
    </row>
    <row r="211" spans="1:7" ht="12" customHeight="1">
      <c r="A211" s="99">
        <v>210</v>
      </c>
      <c r="B211" s="100" t="s">
        <v>930</v>
      </c>
      <c r="C211" s="100">
        <f t="shared" si="3"/>
        <v>0</v>
      </c>
      <c r="D211" s="98" t="s">
        <v>221</v>
      </c>
      <c r="E211" s="103" t="s">
        <v>1328</v>
      </c>
      <c r="F211" s="97"/>
      <c r="G211" s="97"/>
    </row>
    <row r="212" spans="1:7" ht="12" customHeight="1">
      <c r="A212" s="99">
        <v>211</v>
      </c>
      <c r="B212" s="100" t="s">
        <v>1086</v>
      </c>
      <c r="C212" s="100">
        <f t="shared" si="3"/>
        <v>0</v>
      </c>
      <c r="D212" s="98" t="s">
        <v>221</v>
      </c>
      <c r="E212" s="103" t="s">
        <v>1329</v>
      </c>
      <c r="F212" s="97"/>
      <c r="G212" s="97"/>
    </row>
    <row r="213" spans="1:7" ht="12" customHeight="1">
      <c r="A213" s="99">
        <v>212</v>
      </c>
      <c r="B213" s="100" t="s">
        <v>1087</v>
      </c>
      <c r="C213" s="100">
        <f t="shared" si="3"/>
        <v>0</v>
      </c>
      <c r="D213" s="98" t="s">
        <v>221</v>
      </c>
      <c r="E213" s="103" t="s">
        <v>1365</v>
      </c>
      <c r="F213" s="97"/>
      <c r="G213" s="97"/>
    </row>
    <row r="214" spans="1:7" ht="12" customHeight="1">
      <c r="A214" s="99">
        <v>213</v>
      </c>
      <c r="B214" s="100" t="s">
        <v>931</v>
      </c>
      <c r="C214" s="100">
        <f t="shared" si="3"/>
        <v>0</v>
      </c>
      <c r="D214" s="98" t="s">
        <v>221</v>
      </c>
      <c r="E214" s="103" t="s">
        <v>1330</v>
      </c>
      <c r="F214" s="97"/>
      <c r="G214" s="97"/>
    </row>
    <row r="215" spans="1:7" ht="12" customHeight="1">
      <c r="A215" s="99">
        <v>214</v>
      </c>
      <c r="B215" s="100" t="s">
        <v>247</v>
      </c>
      <c r="C215" s="100">
        <f t="shared" si="3"/>
        <v>0</v>
      </c>
      <c r="D215" s="98" t="s">
        <v>241</v>
      </c>
      <c r="E215" s="103" t="s">
        <v>1331</v>
      </c>
      <c r="F215" s="97"/>
      <c r="G215" s="97"/>
    </row>
    <row r="216" spans="1:7" ht="12" customHeight="1">
      <c r="A216" s="99">
        <v>215</v>
      </c>
      <c r="B216" s="100" t="s">
        <v>246</v>
      </c>
      <c r="C216" s="100">
        <f t="shared" si="3"/>
        <v>0</v>
      </c>
      <c r="D216" s="98" t="s">
        <v>241</v>
      </c>
      <c r="E216" s="103" t="s">
        <v>1332</v>
      </c>
      <c r="F216" s="97"/>
      <c r="G216" s="97"/>
    </row>
    <row r="217" spans="1:7" ht="12" customHeight="1">
      <c r="A217" s="99">
        <v>216</v>
      </c>
      <c r="B217" s="100" t="s">
        <v>245</v>
      </c>
      <c r="C217" s="100">
        <f t="shared" si="3"/>
        <v>0</v>
      </c>
      <c r="D217" s="98" t="s">
        <v>241</v>
      </c>
      <c r="E217" s="103" t="s">
        <v>1333</v>
      </c>
      <c r="F217" s="97"/>
      <c r="G217" s="97"/>
    </row>
    <row r="218" spans="1:7" ht="12" customHeight="1">
      <c r="A218" s="99">
        <v>217</v>
      </c>
      <c r="B218" s="100" t="s">
        <v>834</v>
      </c>
      <c r="C218" s="100">
        <f t="shared" si="3"/>
        <v>0</v>
      </c>
      <c r="D218" s="98" t="s">
        <v>241</v>
      </c>
      <c r="E218" s="103" t="s">
        <v>1334</v>
      </c>
      <c r="F218" s="97"/>
      <c r="G218" s="97"/>
    </row>
    <row r="219" spans="1:7" ht="12" customHeight="1">
      <c r="A219" s="99">
        <v>218</v>
      </c>
      <c r="B219" s="100" t="s">
        <v>242</v>
      </c>
      <c r="C219" s="100">
        <f t="shared" si="3"/>
        <v>0</v>
      </c>
      <c r="D219" s="98" t="s">
        <v>241</v>
      </c>
      <c r="E219" s="103" t="s">
        <v>1335</v>
      </c>
      <c r="F219" s="97"/>
      <c r="G219" s="97"/>
    </row>
    <row r="220" spans="1:7" ht="12" customHeight="1">
      <c r="A220" s="99">
        <v>219</v>
      </c>
      <c r="B220" s="100" t="s">
        <v>75</v>
      </c>
      <c r="C220" s="100">
        <f t="shared" si="3"/>
        <v>0</v>
      </c>
      <c r="D220" s="98" t="s">
        <v>241</v>
      </c>
      <c r="E220" s="103" t="s">
        <v>1336</v>
      </c>
      <c r="F220" s="97"/>
      <c r="G220" s="97"/>
    </row>
    <row r="221" spans="1:7" ht="12" customHeight="1">
      <c r="A221" s="99">
        <v>220</v>
      </c>
      <c r="B221" s="100" t="s">
        <v>81</v>
      </c>
      <c r="C221" s="100">
        <f t="shared" si="3"/>
        <v>0</v>
      </c>
      <c r="D221" s="98" t="s">
        <v>241</v>
      </c>
      <c r="E221" s="103" t="s">
        <v>1337</v>
      </c>
      <c r="F221" s="97"/>
      <c r="G221" s="97"/>
    </row>
    <row r="222" spans="1:7" ht="12" customHeight="1">
      <c r="A222" s="99">
        <v>221</v>
      </c>
      <c r="B222" s="100" t="s">
        <v>832</v>
      </c>
      <c r="C222" s="100">
        <f t="shared" si="3"/>
        <v>0</v>
      </c>
      <c r="D222" s="98" t="s">
        <v>241</v>
      </c>
      <c r="E222" s="103" t="s">
        <v>1338</v>
      </c>
      <c r="F222" s="97"/>
      <c r="G222" s="97"/>
    </row>
    <row r="223" spans="1:7" ht="12" customHeight="1">
      <c r="A223" s="99">
        <v>222</v>
      </c>
      <c r="B223" s="100" t="s">
        <v>932</v>
      </c>
      <c r="C223" s="100">
        <f t="shared" si="3"/>
        <v>0</v>
      </c>
      <c r="D223" s="98" t="s">
        <v>241</v>
      </c>
      <c r="E223" s="103" t="s">
        <v>1339</v>
      </c>
      <c r="F223" s="97"/>
      <c r="G223" s="97"/>
    </row>
    <row r="224" spans="1:7" ht="12" customHeight="1">
      <c r="A224" s="99">
        <v>223</v>
      </c>
      <c r="B224" s="100" t="s">
        <v>74</v>
      </c>
      <c r="C224" s="100">
        <f t="shared" si="3"/>
        <v>0</v>
      </c>
      <c r="D224" s="98" t="s">
        <v>241</v>
      </c>
      <c r="E224" s="103" t="s">
        <v>1340</v>
      </c>
      <c r="F224" s="97"/>
      <c r="G224" s="97"/>
    </row>
    <row r="225" spans="1:7" ht="12" customHeight="1">
      <c r="A225" s="99">
        <v>224</v>
      </c>
      <c r="B225" s="100" t="s">
        <v>1093</v>
      </c>
      <c r="C225" s="100">
        <f t="shared" si="3"/>
        <v>0</v>
      </c>
      <c r="D225" s="98" t="s">
        <v>241</v>
      </c>
      <c r="E225" s="103" t="s">
        <v>1589</v>
      </c>
      <c r="F225" s="97"/>
      <c r="G225" s="97"/>
    </row>
    <row r="226" spans="1:7" ht="12" customHeight="1">
      <c r="A226" s="99">
        <v>225</v>
      </c>
      <c r="B226" s="100" t="s">
        <v>78</v>
      </c>
      <c r="C226" s="100">
        <f t="shared" si="3"/>
        <v>0</v>
      </c>
      <c r="D226" s="98" t="s">
        <v>241</v>
      </c>
      <c r="E226" s="103" t="s">
        <v>1342</v>
      </c>
      <c r="F226" s="97"/>
      <c r="G226" s="97"/>
    </row>
    <row r="227" spans="1:7" ht="12" customHeight="1">
      <c r="A227" s="99">
        <v>226</v>
      </c>
      <c r="B227" s="100" t="s">
        <v>865</v>
      </c>
      <c r="C227" s="100">
        <f t="shared" si="3"/>
        <v>0</v>
      </c>
      <c r="D227" s="98" t="s">
        <v>241</v>
      </c>
      <c r="E227" s="103" t="s">
        <v>1343</v>
      </c>
      <c r="F227" s="97"/>
      <c r="G227" s="97"/>
    </row>
    <row r="228" spans="1:7" ht="12" customHeight="1">
      <c r="A228" s="99">
        <v>227</v>
      </c>
      <c r="B228" s="100" t="s">
        <v>80</v>
      </c>
      <c r="C228" s="100">
        <f t="shared" si="3"/>
        <v>0</v>
      </c>
      <c r="D228" s="98" t="s">
        <v>241</v>
      </c>
      <c r="E228" s="103" t="s">
        <v>1344</v>
      </c>
      <c r="F228" s="97"/>
      <c r="G228" s="97"/>
    </row>
    <row r="229" spans="1:7" ht="12" customHeight="1">
      <c r="A229" s="99">
        <v>228</v>
      </c>
      <c r="B229" s="100" t="s">
        <v>828</v>
      </c>
      <c r="C229" s="100">
        <f t="shared" si="3"/>
        <v>0</v>
      </c>
      <c r="D229" s="98" t="s">
        <v>241</v>
      </c>
      <c r="E229" s="103" t="s">
        <v>1345</v>
      </c>
      <c r="F229" s="97"/>
      <c r="G229" s="97"/>
    </row>
    <row r="230" spans="1:7" ht="12" customHeight="1">
      <c r="A230" s="99">
        <v>229</v>
      </c>
      <c r="B230" s="100" t="s">
        <v>833</v>
      </c>
      <c r="C230" s="100">
        <f t="shared" si="3"/>
        <v>0</v>
      </c>
      <c r="D230" s="98" t="s">
        <v>241</v>
      </c>
      <c r="E230" s="103" t="s">
        <v>1346</v>
      </c>
      <c r="F230" s="97"/>
      <c r="G230" s="97"/>
    </row>
    <row r="231" spans="1:7" ht="12" customHeight="1">
      <c r="A231" s="99">
        <v>230</v>
      </c>
      <c r="B231" s="100" t="s">
        <v>76</v>
      </c>
      <c r="C231" s="100">
        <f t="shared" si="3"/>
        <v>0</v>
      </c>
      <c r="D231" s="98" t="s">
        <v>241</v>
      </c>
      <c r="E231" s="103" t="s">
        <v>1347</v>
      </c>
      <c r="F231" s="97"/>
      <c r="G231" s="97"/>
    </row>
    <row r="232" spans="1:7" ht="12" customHeight="1">
      <c r="A232" s="99">
        <v>231</v>
      </c>
      <c r="B232" s="100" t="s">
        <v>933</v>
      </c>
      <c r="C232" s="100">
        <f t="shared" si="3"/>
        <v>0</v>
      </c>
      <c r="D232" s="98" t="s">
        <v>241</v>
      </c>
      <c r="E232" s="103" t="s">
        <v>1348</v>
      </c>
      <c r="F232" s="97"/>
      <c r="G232" s="97"/>
    </row>
    <row r="233" spans="1:7" ht="12" customHeight="1">
      <c r="A233" s="99">
        <v>232</v>
      </c>
      <c r="B233" s="100" t="s">
        <v>77</v>
      </c>
      <c r="C233" s="100">
        <f t="shared" si="3"/>
        <v>0</v>
      </c>
      <c r="D233" s="98" t="s">
        <v>241</v>
      </c>
      <c r="E233" s="103" t="s">
        <v>1349</v>
      </c>
      <c r="F233" s="97"/>
      <c r="G233" s="97"/>
    </row>
    <row r="234" spans="1:7" ht="12" customHeight="1">
      <c r="A234" s="99">
        <v>233</v>
      </c>
      <c r="B234" s="100" t="s">
        <v>1095</v>
      </c>
      <c r="C234" s="100">
        <f t="shared" si="3"/>
        <v>0</v>
      </c>
      <c r="D234" s="98" t="s">
        <v>241</v>
      </c>
      <c r="E234" s="103" t="s">
        <v>1576</v>
      </c>
      <c r="F234" s="97"/>
      <c r="G234" s="97"/>
    </row>
    <row r="235" spans="1:7" ht="12" customHeight="1">
      <c r="A235" s="99">
        <v>234</v>
      </c>
      <c r="B235" s="100" t="s">
        <v>934</v>
      </c>
      <c r="C235" s="100">
        <f t="shared" si="3"/>
        <v>0</v>
      </c>
      <c r="D235" s="98" t="s">
        <v>241</v>
      </c>
      <c r="E235" s="103" t="s">
        <v>1351</v>
      </c>
      <c r="F235" s="97"/>
      <c r="G235" s="97"/>
    </row>
    <row r="236" spans="1:7" ht="12" customHeight="1">
      <c r="A236" s="99">
        <v>235</v>
      </c>
      <c r="B236" s="100" t="s">
        <v>1096</v>
      </c>
      <c r="C236" s="100">
        <f t="shared" si="3"/>
        <v>0</v>
      </c>
      <c r="D236" s="98" t="s">
        <v>241</v>
      </c>
      <c r="E236" s="103" t="s">
        <v>1352</v>
      </c>
      <c r="F236" s="97"/>
      <c r="G236" s="97"/>
    </row>
    <row r="237" spans="1:7" ht="12" customHeight="1">
      <c r="A237" s="99">
        <v>236</v>
      </c>
      <c r="B237" s="100" t="s">
        <v>1031</v>
      </c>
      <c r="C237" s="100">
        <f t="shared" si="3"/>
        <v>0</v>
      </c>
      <c r="D237" s="98" t="s">
        <v>119</v>
      </c>
      <c r="E237" s="103" t="s">
        <v>1104</v>
      </c>
      <c r="F237" s="104">
        <v>41707</v>
      </c>
      <c r="G237" s="97"/>
    </row>
    <row r="238" spans="1:7" ht="12" customHeight="1">
      <c r="A238" s="99">
        <v>237</v>
      </c>
      <c r="B238" s="100" t="s">
        <v>1036</v>
      </c>
      <c r="C238" s="100">
        <f t="shared" si="3"/>
        <v>0</v>
      </c>
      <c r="D238" s="98" t="s">
        <v>119</v>
      </c>
      <c r="E238" s="103" t="s">
        <v>1101</v>
      </c>
      <c r="F238" s="97"/>
      <c r="G238" s="97"/>
    </row>
    <row r="239" spans="1:7" ht="12" customHeight="1">
      <c r="A239" s="99">
        <v>238</v>
      </c>
      <c r="B239" s="100" t="s">
        <v>1037</v>
      </c>
      <c r="C239" s="100">
        <f t="shared" si="3"/>
        <v>0</v>
      </c>
      <c r="D239" s="98" t="s">
        <v>119</v>
      </c>
      <c r="E239" s="103" t="s">
        <v>1102</v>
      </c>
      <c r="F239" s="97"/>
      <c r="G239" s="97"/>
    </row>
    <row r="240" spans="1:7" ht="12" customHeight="1">
      <c r="A240" s="99">
        <v>239</v>
      </c>
      <c r="B240" s="99" t="s">
        <v>1038</v>
      </c>
      <c r="C240" s="100">
        <f t="shared" si="3"/>
        <v>0</v>
      </c>
      <c r="D240" s="98" t="s">
        <v>119</v>
      </c>
      <c r="E240" s="103" t="s">
        <v>1103</v>
      </c>
      <c r="F240" s="97"/>
      <c r="G240" s="97"/>
    </row>
    <row r="241" spans="1:7" ht="12" customHeight="1">
      <c r="A241" s="99">
        <v>240</v>
      </c>
      <c r="B241" s="100" t="s">
        <v>1067</v>
      </c>
      <c r="C241" s="100">
        <f t="shared" si="3"/>
        <v>0</v>
      </c>
      <c r="D241" s="98" t="s">
        <v>210</v>
      </c>
      <c r="E241" s="103" t="s">
        <v>1105</v>
      </c>
      <c r="F241" s="97"/>
      <c r="G241" s="97"/>
    </row>
    <row r="242" spans="1:7" ht="12" customHeight="1">
      <c r="A242" s="99">
        <v>241</v>
      </c>
      <c r="B242" s="100" t="s">
        <v>1068</v>
      </c>
      <c r="C242" s="100">
        <f t="shared" si="3"/>
        <v>0</v>
      </c>
      <c r="D242" s="98" t="s">
        <v>210</v>
      </c>
      <c r="E242" s="103" t="s">
        <v>1106</v>
      </c>
      <c r="F242" s="97"/>
      <c r="G242" s="97"/>
    </row>
    <row r="243" spans="1:7" ht="12" customHeight="1">
      <c r="A243" s="99">
        <v>242</v>
      </c>
      <c r="B243" s="100" t="s">
        <v>1069</v>
      </c>
      <c r="C243" s="100">
        <f t="shared" si="3"/>
        <v>0</v>
      </c>
      <c r="D243" s="98" t="s">
        <v>210</v>
      </c>
      <c r="E243" s="103" t="s">
        <v>1107</v>
      </c>
      <c r="F243" s="97"/>
      <c r="G243" s="97"/>
    </row>
    <row r="244" spans="1:7" ht="12" customHeight="1">
      <c r="A244" s="99">
        <v>243</v>
      </c>
      <c r="B244" s="100" t="s">
        <v>1070</v>
      </c>
      <c r="C244" s="100">
        <f t="shared" si="3"/>
        <v>0</v>
      </c>
      <c r="D244" s="98" t="s">
        <v>210</v>
      </c>
      <c r="E244" s="103" t="s">
        <v>1108</v>
      </c>
      <c r="F244" s="97"/>
      <c r="G244" s="97"/>
    </row>
    <row r="245" spans="1:7" ht="12" customHeight="1">
      <c r="A245" s="99">
        <v>244</v>
      </c>
      <c r="B245" s="100" t="s">
        <v>1088</v>
      </c>
      <c r="C245" s="100">
        <f t="shared" si="3"/>
        <v>0</v>
      </c>
      <c r="D245" s="98" t="s">
        <v>221</v>
      </c>
      <c r="E245" s="103" t="s">
        <v>1109</v>
      </c>
      <c r="F245" s="97"/>
      <c r="G245" s="97"/>
    </row>
    <row r="246" spans="1:7" ht="12" customHeight="1">
      <c r="A246" s="99">
        <v>245</v>
      </c>
      <c r="B246" s="100" t="s">
        <v>1036</v>
      </c>
      <c r="C246" s="100">
        <f t="shared" si="3"/>
        <v>0</v>
      </c>
      <c r="D246" s="98" t="s">
        <v>221</v>
      </c>
      <c r="E246" s="103" t="s">
        <v>1110</v>
      </c>
      <c r="F246" s="97"/>
      <c r="G246" s="97"/>
    </row>
    <row r="247" spans="1:7" ht="12" customHeight="1">
      <c r="A247" s="99">
        <v>246</v>
      </c>
      <c r="B247" s="100" t="s">
        <v>1037</v>
      </c>
      <c r="C247" s="100">
        <f t="shared" si="3"/>
        <v>0</v>
      </c>
      <c r="D247" s="98" t="s">
        <v>221</v>
      </c>
      <c r="E247" s="103" t="s">
        <v>1111</v>
      </c>
      <c r="F247" s="97"/>
      <c r="G247" s="97"/>
    </row>
    <row r="248" spans="1:7" ht="12" customHeight="1">
      <c r="A248" s="99">
        <v>247</v>
      </c>
      <c r="B248" s="99" t="s">
        <v>1038</v>
      </c>
      <c r="C248" s="100">
        <f t="shared" si="3"/>
        <v>0</v>
      </c>
      <c r="D248" s="98" t="s">
        <v>221</v>
      </c>
      <c r="E248" s="103" t="s">
        <v>1112</v>
      </c>
      <c r="F248" s="97"/>
      <c r="G248" s="97"/>
    </row>
    <row r="249" spans="1:7" ht="12" customHeight="1">
      <c r="A249" s="99">
        <v>248</v>
      </c>
      <c r="B249" s="100" t="s">
        <v>1090</v>
      </c>
      <c r="C249" s="100">
        <f t="shared" si="3"/>
        <v>0</v>
      </c>
      <c r="D249" s="98" t="s">
        <v>1113</v>
      </c>
      <c r="E249" s="103" t="s">
        <v>1114</v>
      </c>
      <c r="F249" s="97"/>
      <c r="G249" s="97"/>
    </row>
    <row r="250" spans="1:7" ht="12" customHeight="1">
      <c r="A250" s="99">
        <v>249</v>
      </c>
      <c r="B250" s="100" t="s">
        <v>1091</v>
      </c>
      <c r="C250" s="100">
        <f t="shared" si="3"/>
        <v>0</v>
      </c>
      <c r="D250" s="98" t="s">
        <v>1113</v>
      </c>
      <c r="E250" s="103" t="s">
        <v>1115</v>
      </c>
      <c r="F250" s="97"/>
      <c r="G250" s="97"/>
    </row>
    <row r="251" spans="1:7" ht="12" customHeight="1">
      <c r="A251" s="99">
        <v>250</v>
      </c>
      <c r="B251" s="100" t="s">
        <v>1082</v>
      </c>
      <c r="C251" s="100">
        <f t="shared" si="3"/>
        <v>0</v>
      </c>
      <c r="D251" s="98" t="s">
        <v>1097</v>
      </c>
      <c r="E251" s="103" t="s">
        <v>1121</v>
      </c>
      <c r="F251" s="97"/>
      <c r="G251" s="97"/>
    </row>
    <row r="252" spans="1:7" ht="12" customHeight="1">
      <c r="A252" s="99">
        <v>251</v>
      </c>
      <c r="B252" s="100" t="s">
        <v>1092</v>
      </c>
      <c r="C252" s="100">
        <f t="shared" si="3"/>
        <v>0</v>
      </c>
      <c r="D252" s="98" t="s">
        <v>1113</v>
      </c>
      <c r="E252" s="103" t="s">
        <v>1122</v>
      </c>
      <c r="F252" s="97"/>
      <c r="G252" s="97"/>
    </row>
    <row r="253" spans="1:7" ht="12" customHeight="1">
      <c r="A253" s="99">
        <v>252</v>
      </c>
      <c r="B253" s="100" t="s">
        <v>1094</v>
      </c>
      <c r="C253" s="100">
        <f t="shared" si="3"/>
        <v>0</v>
      </c>
      <c r="D253" s="98" t="s">
        <v>1113</v>
      </c>
      <c r="E253" s="103" t="s">
        <v>1123</v>
      </c>
      <c r="F253" s="97"/>
      <c r="G253" s="97"/>
    </row>
    <row r="254" spans="1:7" ht="12" customHeight="1">
      <c r="A254" s="99">
        <v>253</v>
      </c>
      <c r="B254" s="100" t="s">
        <v>1056</v>
      </c>
      <c r="C254" s="100">
        <f t="shared" si="3"/>
        <v>0</v>
      </c>
      <c r="D254" s="98" t="s">
        <v>210</v>
      </c>
      <c r="E254" s="103" t="s">
        <v>1124</v>
      </c>
      <c r="F254" s="97"/>
      <c r="G254" s="97"/>
    </row>
    <row r="255" spans="1:7" ht="12" customHeight="1">
      <c r="A255" s="99">
        <v>254</v>
      </c>
      <c r="B255" s="100" t="s">
        <v>992</v>
      </c>
      <c r="C255" s="100">
        <f t="shared" si="3"/>
        <v>0</v>
      </c>
      <c r="D255" s="98" t="s">
        <v>119</v>
      </c>
      <c r="E255" s="103" t="s">
        <v>1129</v>
      </c>
      <c r="F255" s="97"/>
      <c r="G255" s="97"/>
    </row>
    <row r="256" spans="1:7" ht="12" customHeight="1">
      <c r="A256" s="99">
        <v>255</v>
      </c>
      <c r="B256" s="100" t="s">
        <v>1064</v>
      </c>
      <c r="C256" s="100">
        <f t="shared" si="3"/>
        <v>0</v>
      </c>
      <c r="D256" s="98" t="s">
        <v>210</v>
      </c>
      <c r="E256" s="103" t="s">
        <v>1133</v>
      </c>
      <c r="F256" s="97"/>
      <c r="G256" s="97"/>
    </row>
    <row r="257" spans="1:7" ht="12" customHeight="1">
      <c r="A257" s="99">
        <v>256</v>
      </c>
      <c r="B257" s="100" t="s">
        <v>1061</v>
      </c>
      <c r="C257" s="100">
        <f t="shared" si="3"/>
        <v>0</v>
      </c>
      <c r="D257" s="98" t="s">
        <v>210</v>
      </c>
      <c r="E257" s="103" t="s">
        <v>1134</v>
      </c>
      <c r="F257" s="97"/>
      <c r="G257" s="97"/>
    </row>
    <row r="258" spans="1:7" ht="12" customHeight="1">
      <c r="A258" s="151">
        <v>257</v>
      </c>
      <c r="B258" s="152" t="s">
        <v>1590</v>
      </c>
      <c r="C258" s="152">
        <f t="shared" si="3"/>
        <v>0</v>
      </c>
      <c r="D258" s="102" t="s">
        <v>119</v>
      </c>
      <c r="E258" s="150" t="s">
        <v>1579</v>
      </c>
      <c r="F258" s="104">
        <v>41839</v>
      </c>
      <c r="G258" s="97"/>
    </row>
    <row r="259" spans="1:7" ht="12" customHeight="1">
      <c r="A259" s="151">
        <v>84.1</v>
      </c>
      <c r="B259" s="153" t="s">
        <v>1592</v>
      </c>
      <c r="C259" s="152">
        <f t="shared" si="3"/>
        <v>0</v>
      </c>
      <c r="D259" s="102" t="s">
        <v>119</v>
      </c>
      <c r="E259" s="150" t="s">
        <v>1586</v>
      </c>
      <c r="F259" s="97"/>
      <c r="G259" s="97"/>
    </row>
    <row r="260" spans="1:7" ht="12" customHeight="1">
      <c r="A260" s="151">
        <v>258</v>
      </c>
      <c r="B260" s="153" t="s">
        <v>1593</v>
      </c>
      <c r="C260" s="152">
        <f t="shared" si="3"/>
        <v>0</v>
      </c>
      <c r="D260" s="102" t="s">
        <v>119</v>
      </c>
      <c r="E260" s="150" t="s">
        <v>1582</v>
      </c>
      <c r="F260" s="97"/>
      <c r="G260" s="97"/>
    </row>
    <row r="261" spans="1:7" ht="12" customHeight="1">
      <c r="A261" s="151">
        <v>259</v>
      </c>
      <c r="B261" s="153" t="s">
        <v>1594</v>
      </c>
      <c r="C261" s="152">
        <f t="shared" ref="C261" si="4">COUNTIF(F:F,B261)</f>
        <v>0</v>
      </c>
      <c r="D261" s="102" t="s">
        <v>119</v>
      </c>
      <c r="E261" s="150" t="s">
        <v>1595</v>
      </c>
      <c r="F261" s="97"/>
      <c r="G261" s="97"/>
    </row>
    <row r="262" spans="1:7" ht="12" customHeight="1">
      <c r="A262" s="153">
        <v>260</v>
      </c>
      <c r="B262" s="152" t="s">
        <v>1596</v>
      </c>
      <c r="C262" s="152">
        <f t="shared" ref="C262" si="5">COUNTIF(F:F,B262)</f>
        <v>0</v>
      </c>
      <c r="D262" s="102" t="s">
        <v>119</v>
      </c>
      <c r="E262" s="150" t="s">
        <v>1581</v>
      </c>
    </row>
    <row r="263" spans="1:7" ht="12" customHeight="1">
      <c r="A263" s="153">
        <v>261</v>
      </c>
      <c r="B263" s="152" t="s">
        <v>1598</v>
      </c>
      <c r="C263" s="152">
        <f t="shared" ref="C263" si="6">COUNTIF(F:F,B263)</f>
        <v>0</v>
      </c>
      <c r="D263" s="102" t="s">
        <v>210</v>
      </c>
      <c r="E263" s="150" t="s">
        <v>1599</v>
      </c>
    </row>
    <row r="264" spans="1:7" ht="12" customHeight="1">
      <c r="A264" s="153">
        <v>262</v>
      </c>
      <c r="B264" s="152" t="s">
        <v>1600</v>
      </c>
      <c r="C264" s="152">
        <f t="shared" ref="C264:C265" si="7">COUNTIF(F:F,B264)</f>
        <v>0</v>
      </c>
      <c r="D264" s="102" t="s">
        <v>210</v>
      </c>
      <c r="E264" s="150" t="s">
        <v>1578</v>
      </c>
    </row>
    <row r="265" spans="1:7" ht="12" customHeight="1">
      <c r="A265" s="153">
        <v>263</v>
      </c>
      <c r="B265" s="152" t="s">
        <v>1607</v>
      </c>
      <c r="C265" s="152">
        <f t="shared" si="7"/>
        <v>0</v>
      </c>
      <c r="D265" s="102" t="s">
        <v>221</v>
      </c>
      <c r="E265" s="150" t="s">
        <v>1608</v>
      </c>
    </row>
    <row r="266" spans="1:7" ht="12" customHeight="1">
      <c r="A266" s="153">
        <v>264</v>
      </c>
      <c r="B266" s="152" t="s">
        <v>1605</v>
      </c>
      <c r="C266" s="152">
        <f t="shared" ref="C266:C291" si="8">COUNTIF(F:F,B266)</f>
        <v>0</v>
      </c>
      <c r="D266" s="102" t="s">
        <v>221</v>
      </c>
      <c r="E266" s="150" t="s">
        <v>1577</v>
      </c>
    </row>
    <row r="267" spans="1:7" ht="12" customHeight="1">
      <c r="A267" s="153">
        <v>265</v>
      </c>
      <c r="B267" s="152" t="s">
        <v>1613</v>
      </c>
      <c r="C267" s="152">
        <f t="shared" si="8"/>
        <v>0</v>
      </c>
      <c r="D267" s="101" t="s">
        <v>1113</v>
      </c>
      <c r="E267" s="103" t="s">
        <v>1580</v>
      </c>
    </row>
    <row r="268" spans="1:7" ht="12" customHeight="1">
      <c r="A268" s="153">
        <v>266</v>
      </c>
      <c r="B268" s="152" t="s">
        <v>1614</v>
      </c>
      <c r="C268" s="152">
        <f t="shared" si="8"/>
        <v>0</v>
      </c>
      <c r="D268" s="101" t="s">
        <v>1113</v>
      </c>
      <c r="E268" s="103" t="s">
        <v>1585</v>
      </c>
    </row>
    <row r="269" spans="1:7" ht="12" customHeight="1">
      <c r="A269" s="153">
        <v>267</v>
      </c>
      <c r="B269" s="152" t="s">
        <v>1615</v>
      </c>
      <c r="C269" s="152">
        <f t="shared" si="8"/>
        <v>0</v>
      </c>
      <c r="D269" s="101" t="s">
        <v>1113</v>
      </c>
      <c r="E269" s="103" t="s">
        <v>1588</v>
      </c>
    </row>
    <row r="270" spans="1:7" ht="12" customHeight="1">
      <c r="A270" s="153">
        <v>268</v>
      </c>
      <c r="B270" s="152" t="s">
        <v>1616</v>
      </c>
      <c r="C270" s="152">
        <f t="shared" si="8"/>
        <v>0</v>
      </c>
      <c r="D270" s="101" t="s">
        <v>1113</v>
      </c>
      <c r="E270" s="103" t="s">
        <v>1583</v>
      </c>
    </row>
    <row r="271" spans="1:7" ht="12" customHeight="1">
      <c r="A271" s="153">
        <v>269</v>
      </c>
      <c r="B271" s="152" t="s">
        <v>1617</v>
      </c>
      <c r="C271" s="152">
        <f t="shared" si="8"/>
        <v>0</v>
      </c>
      <c r="D271" s="101" t="s">
        <v>1113</v>
      </c>
      <c r="E271" s="103" t="s">
        <v>1587</v>
      </c>
    </row>
    <row r="272" spans="1:7" ht="12" customHeight="1">
      <c r="A272" s="167">
        <v>270</v>
      </c>
      <c r="B272" s="137" t="s">
        <v>147</v>
      </c>
      <c r="C272" s="152">
        <f t="shared" si="8"/>
        <v>0</v>
      </c>
      <c r="D272" s="98" t="s">
        <v>119</v>
      </c>
      <c r="E272" s="103" t="s">
        <v>1632</v>
      </c>
      <c r="F272" s="154">
        <v>41951</v>
      </c>
    </row>
    <row r="273" spans="1:6" ht="12" customHeight="1">
      <c r="A273" s="167">
        <v>271</v>
      </c>
      <c r="B273" s="137" t="s">
        <v>1762</v>
      </c>
      <c r="C273" s="152">
        <f t="shared" si="8"/>
        <v>0</v>
      </c>
      <c r="D273" s="98" t="s">
        <v>119</v>
      </c>
      <c r="E273" s="166" t="s">
        <v>1754</v>
      </c>
      <c r="F273" s="4" t="s">
        <v>1655</v>
      </c>
    </row>
    <row r="274" spans="1:6" ht="12" customHeight="1">
      <c r="A274" s="167">
        <v>272</v>
      </c>
      <c r="B274" s="137" t="s">
        <v>1763</v>
      </c>
      <c r="C274" s="152">
        <f t="shared" si="8"/>
        <v>0</v>
      </c>
      <c r="D274" s="98" t="s">
        <v>119</v>
      </c>
      <c r="E274" s="166" t="s">
        <v>1755</v>
      </c>
      <c r="F274" s="4" t="s">
        <v>1656</v>
      </c>
    </row>
    <row r="275" spans="1:6" ht="12" customHeight="1">
      <c r="A275" s="167">
        <v>273</v>
      </c>
      <c r="B275" s="137" t="s">
        <v>1764</v>
      </c>
      <c r="C275" s="152">
        <f t="shared" si="8"/>
        <v>0</v>
      </c>
      <c r="D275" s="98" t="s">
        <v>119</v>
      </c>
      <c r="E275" s="166" t="s">
        <v>1756</v>
      </c>
      <c r="F275" s="4" t="s">
        <v>1657</v>
      </c>
    </row>
    <row r="276" spans="1:6" ht="12" customHeight="1">
      <c r="A276" s="167">
        <v>274</v>
      </c>
      <c r="B276" s="137" t="s">
        <v>1765</v>
      </c>
      <c r="C276" s="152">
        <f t="shared" si="8"/>
        <v>0</v>
      </c>
      <c r="D276" s="98" t="s">
        <v>119</v>
      </c>
      <c r="E276" s="166" t="s">
        <v>1757</v>
      </c>
      <c r="F276" s="4" t="s">
        <v>1669</v>
      </c>
    </row>
    <row r="277" spans="1:6" ht="12" customHeight="1">
      <c r="A277" s="167">
        <v>275</v>
      </c>
      <c r="B277" s="137" t="s">
        <v>1766</v>
      </c>
      <c r="C277" s="152">
        <f t="shared" si="8"/>
        <v>0</v>
      </c>
      <c r="D277" s="98" t="s">
        <v>119</v>
      </c>
      <c r="E277" s="166" t="s">
        <v>1758</v>
      </c>
      <c r="F277" s="4" t="s">
        <v>1670</v>
      </c>
    </row>
    <row r="278" spans="1:6" ht="12" customHeight="1">
      <c r="A278" s="167">
        <v>276</v>
      </c>
      <c r="B278" s="137" t="s">
        <v>1767</v>
      </c>
      <c r="C278" s="152">
        <f t="shared" si="8"/>
        <v>0</v>
      </c>
      <c r="D278" s="98" t="s">
        <v>119</v>
      </c>
      <c r="E278" s="166" t="s">
        <v>1759</v>
      </c>
      <c r="F278" s="4" t="s">
        <v>1693</v>
      </c>
    </row>
    <row r="279" spans="1:6" ht="12" customHeight="1">
      <c r="A279" s="167">
        <v>277</v>
      </c>
      <c r="B279" s="137" t="s">
        <v>1768</v>
      </c>
      <c r="C279" s="152">
        <f t="shared" si="8"/>
        <v>0</v>
      </c>
      <c r="D279" s="98" t="s">
        <v>119</v>
      </c>
      <c r="E279" s="166" t="s">
        <v>1760</v>
      </c>
      <c r="F279" s="4" t="s">
        <v>1694</v>
      </c>
    </row>
    <row r="280" spans="1:6" ht="12" customHeight="1">
      <c r="A280" s="167">
        <v>278</v>
      </c>
      <c r="B280" s="137" t="s">
        <v>1769</v>
      </c>
      <c r="C280" s="152">
        <f t="shared" si="8"/>
        <v>0</v>
      </c>
      <c r="D280" s="98" t="s">
        <v>119</v>
      </c>
      <c r="E280" s="166" t="s">
        <v>1761</v>
      </c>
      <c r="F280" s="4" t="s">
        <v>1695</v>
      </c>
    </row>
    <row r="281" spans="1:6" ht="12" customHeight="1">
      <c r="A281" s="167">
        <v>279</v>
      </c>
      <c r="B281" s="137" t="s">
        <v>1773</v>
      </c>
      <c r="C281" s="152">
        <f t="shared" si="8"/>
        <v>0</v>
      </c>
      <c r="D281" s="98" t="s">
        <v>210</v>
      </c>
      <c r="E281" s="166" t="s">
        <v>1770</v>
      </c>
      <c r="F281" s="4" t="s">
        <v>1704</v>
      </c>
    </row>
    <row r="282" spans="1:6" ht="12" customHeight="1">
      <c r="A282" s="167">
        <v>280</v>
      </c>
      <c r="B282" s="137" t="s">
        <v>1774</v>
      </c>
      <c r="C282" s="152">
        <f t="shared" si="8"/>
        <v>0</v>
      </c>
      <c r="D282" s="98" t="s">
        <v>210</v>
      </c>
      <c r="E282" s="166" t="s">
        <v>1771</v>
      </c>
      <c r="F282" s="4" t="s">
        <v>1714</v>
      </c>
    </row>
    <row r="283" spans="1:6" ht="12" customHeight="1">
      <c r="A283" s="167">
        <v>281</v>
      </c>
      <c r="B283" s="137" t="s">
        <v>1775</v>
      </c>
      <c r="C283" s="152">
        <f t="shared" si="8"/>
        <v>0</v>
      </c>
      <c r="D283" s="98" t="s">
        <v>210</v>
      </c>
      <c r="E283" s="166" t="s">
        <v>1772</v>
      </c>
      <c r="F283" s="4" t="s">
        <v>1715</v>
      </c>
    </row>
    <row r="284" spans="1:6" ht="12" customHeight="1">
      <c r="A284" s="167">
        <v>282</v>
      </c>
      <c r="B284" s="137" t="s">
        <v>1779</v>
      </c>
      <c r="C284" s="152">
        <f t="shared" si="8"/>
        <v>0</v>
      </c>
      <c r="D284" s="98" t="s">
        <v>221</v>
      </c>
      <c r="E284" s="166" t="s">
        <v>1776</v>
      </c>
      <c r="F284" s="4" t="s">
        <v>1740</v>
      </c>
    </row>
    <row r="285" spans="1:6" ht="12" customHeight="1">
      <c r="A285" s="167">
        <v>283</v>
      </c>
      <c r="B285" s="137" t="s">
        <v>1780</v>
      </c>
      <c r="C285" s="152">
        <f t="shared" si="8"/>
        <v>0</v>
      </c>
      <c r="D285" s="98" t="s">
        <v>221</v>
      </c>
      <c r="E285" s="166" t="s">
        <v>1777</v>
      </c>
      <c r="F285" s="4" t="s">
        <v>1741</v>
      </c>
    </row>
    <row r="286" spans="1:6" ht="12" customHeight="1">
      <c r="A286" s="167">
        <v>284</v>
      </c>
      <c r="B286" s="137" t="s">
        <v>1781</v>
      </c>
      <c r="C286" s="152">
        <f t="shared" si="8"/>
        <v>0</v>
      </c>
      <c r="D286" s="98" t="s">
        <v>221</v>
      </c>
      <c r="E286" s="166" t="s">
        <v>1778</v>
      </c>
      <c r="F286" s="4" t="s">
        <v>1743</v>
      </c>
    </row>
    <row r="287" spans="1:6" ht="12" customHeight="1">
      <c r="A287" s="167">
        <v>285</v>
      </c>
      <c r="B287" s="137" t="s">
        <v>1834</v>
      </c>
      <c r="C287" s="152">
        <f>COUNTIF(F:F,B287)</f>
        <v>0</v>
      </c>
      <c r="D287" s="196" t="s">
        <v>1113</v>
      </c>
      <c r="E287" s="194" t="s">
        <v>1877</v>
      </c>
    </row>
    <row r="288" spans="1:6" ht="12" customHeight="1">
      <c r="A288" s="167">
        <v>286</v>
      </c>
      <c r="B288" s="137" t="s">
        <v>1880</v>
      </c>
      <c r="C288" s="152">
        <f t="shared" si="8"/>
        <v>0</v>
      </c>
      <c r="D288" s="98" t="s">
        <v>1113</v>
      </c>
      <c r="E288" s="166" t="s">
        <v>1881</v>
      </c>
    </row>
    <row r="289" spans="1:3" ht="12" customHeight="1">
      <c r="A289" s="167">
        <v>287</v>
      </c>
      <c r="B289" s="137"/>
      <c r="C289" s="152">
        <f t="shared" si="8"/>
        <v>0</v>
      </c>
    </row>
    <row r="290" spans="1:3" ht="12" customHeight="1">
      <c r="A290" s="167">
        <v>288</v>
      </c>
      <c r="B290" s="137"/>
      <c r="C290" s="152">
        <f t="shared" si="8"/>
        <v>0</v>
      </c>
    </row>
    <row r="291" spans="1:3" ht="12" customHeight="1">
      <c r="A291" s="167">
        <v>289</v>
      </c>
      <c r="B291" s="137"/>
      <c r="C291" s="152">
        <f t="shared" si="8"/>
        <v>0</v>
      </c>
    </row>
  </sheetData>
  <autoFilter ref="A1:H219">
    <filterColumn colId="2"/>
    <filterColumn colId="4"/>
  </autoFilter>
  <hyperlinks>
    <hyperlink ref="E23" r:id="rId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4" r:id="rId14"/>
    <hyperlink ref="E15" r:id="rId15"/>
    <hyperlink ref="E16" r:id="rId16"/>
    <hyperlink ref="E17" r:id="rId17"/>
    <hyperlink ref="E18" r:id="rId18"/>
    <hyperlink ref="E19" r:id="rId19"/>
    <hyperlink ref="E20" r:id="rId20"/>
    <hyperlink ref="E21" r:id="rId21"/>
    <hyperlink ref="E22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  <hyperlink ref="E57" r:id="rId56"/>
    <hyperlink ref="E58" r:id="rId57"/>
    <hyperlink ref="E59" r:id="rId58"/>
    <hyperlink ref="E60" r:id="rId59"/>
    <hyperlink ref="E61" r:id="rId60"/>
    <hyperlink ref="E62" r:id="rId61"/>
    <hyperlink ref="E63" r:id="rId62"/>
    <hyperlink ref="E64" r:id="rId63"/>
    <hyperlink ref="E65" r:id="rId64"/>
    <hyperlink ref="E66" r:id="rId65"/>
    <hyperlink ref="E67" r:id="rId66"/>
    <hyperlink ref="E68" r:id="rId67"/>
    <hyperlink ref="E69" r:id="rId68"/>
    <hyperlink ref="E70" r:id="rId69"/>
    <hyperlink ref="E71" r:id="rId70"/>
    <hyperlink ref="E72" r:id="rId71"/>
    <hyperlink ref="E73" r:id="rId72"/>
    <hyperlink ref="E74" r:id="rId73"/>
    <hyperlink ref="E75" r:id="rId74"/>
    <hyperlink ref="E76" r:id="rId75"/>
    <hyperlink ref="E77" r:id="rId76"/>
    <hyperlink ref="E78" r:id="rId77"/>
    <hyperlink ref="E79" r:id="rId78"/>
    <hyperlink ref="E80" r:id="rId79"/>
    <hyperlink ref="E81" r:id="rId80"/>
    <hyperlink ref="E82" r:id="rId81"/>
    <hyperlink ref="E84" r:id="rId82"/>
    <hyperlink ref="E85" r:id="rId83"/>
    <hyperlink ref="E86" r:id="rId84"/>
    <hyperlink ref="E87" r:id="rId85"/>
    <hyperlink ref="E88" r:id="rId86"/>
    <hyperlink ref="E89" r:id="rId87"/>
    <hyperlink ref="E90" r:id="rId88"/>
    <hyperlink ref="E91" r:id="rId89"/>
    <hyperlink ref="E92" r:id="rId90"/>
    <hyperlink ref="E93" r:id="rId91"/>
    <hyperlink ref="E94" r:id="rId92"/>
    <hyperlink ref="E95" r:id="rId93"/>
    <hyperlink ref="E96" r:id="rId94"/>
    <hyperlink ref="E97" r:id="rId95"/>
    <hyperlink ref="E98" r:id="rId96"/>
    <hyperlink ref="E99" r:id="rId97"/>
    <hyperlink ref="E100" r:id="rId98"/>
    <hyperlink ref="E101" r:id="rId99"/>
    <hyperlink ref="E102" r:id="rId100"/>
    <hyperlink ref="E103" r:id="rId101"/>
    <hyperlink ref="E104" r:id="rId102"/>
    <hyperlink ref="E105" r:id="rId103"/>
    <hyperlink ref="E106" r:id="rId104"/>
    <hyperlink ref="E107" r:id="rId105"/>
    <hyperlink ref="E108" r:id="rId106"/>
    <hyperlink ref="E109" r:id="rId107"/>
    <hyperlink ref="E110" r:id="rId108"/>
    <hyperlink ref="E111" r:id="rId109"/>
    <hyperlink ref="E112" r:id="rId110"/>
    <hyperlink ref="E113" r:id="rId111"/>
    <hyperlink ref="E114" r:id="rId112"/>
    <hyperlink ref="E115" r:id="rId113"/>
    <hyperlink ref="E116" r:id="rId114"/>
    <hyperlink ref="E117" r:id="rId115"/>
    <hyperlink ref="E118" r:id="rId116"/>
    <hyperlink ref="E119" r:id="rId117"/>
    <hyperlink ref="E120" r:id="rId118"/>
    <hyperlink ref="E121" r:id="rId119"/>
    <hyperlink ref="E122" r:id="rId120"/>
    <hyperlink ref="E123" r:id="rId121"/>
    <hyperlink ref="E124" r:id="rId122"/>
    <hyperlink ref="E125" r:id="rId123"/>
    <hyperlink ref="E126" r:id="rId124"/>
    <hyperlink ref="E127" r:id="rId125"/>
    <hyperlink ref="E128" r:id="rId126"/>
    <hyperlink ref="E129" r:id="rId127"/>
    <hyperlink ref="E130" r:id="rId128"/>
    <hyperlink ref="E131" r:id="rId129"/>
    <hyperlink ref="E132" r:id="rId130"/>
    <hyperlink ref="E133" r:id="rId131"/>
    <hyperlink ref="E134" r:id="rId132"/>
    <hyperlink ref="E135" r:id="rId133"/>
    <hyperlink ref="E136" r:id="rId134"/>
    <hyperlink ref="E137" r:id="rId135"/>
    <hyperlink ref="E138" r:id="rId136"/>
    <hyperlink ref="E139" r:id="rId137"/>
    <hyperlink ref="E140" r:id="rId138"/>
    <hyperlink ref="E141" r:id="rId139"/>
    <hyperlink ref="E142" r:id="rId140"/>
    <hyperlink ref="E143" r:id="rId141"/>
    <hyperlink ref="E144" r:id="rId142"/>
    <hyperlink ref="E145" r:id="rId143"/>
    <hyperlink ref="E146" r:id="rId144"/>
    <hyperlink ref="E147" r:id="rId145"/>
    <hyperlink ref="E148" r:id="rId146"/>
    <hyperlink ref="E149" r:id="rId147"/>
    <hyperlink ref="E150" r:id="rId148"/>
    <hyperlink ref="E151" r:id="rId149"/>
    <hyperlink ref="E152" r:id="rId150"/>
    <hyperlink ref="E153" r:id="rId151"/>
    <hyperlink ref="E154" r:id="rId152"/>
    <hyperlink ref="E155" r:id="rId153"/>
    <hyperlink ref="E156" r:id="rId154"/>
    <hyperlink ref="E157" r:id="rId155"/>
    <hyperlink ref="E158" r:id="rId156"/>
    <hyperlink ref="E159" r:id="rId157"/>
    <hyperlink ref="E160" r:id="rId158"/>
    <hyperlink ref="E161" r:id="rId159"/>
    <hyperlink ref="E162" r:id="rId160"/>
    <hyperlink ref="E163" r:id="rId161"/>
    <hyperlink ref="E164" r:id="rId162"/>
    <hyperlink ref="E165" r:id="rId163"/>
    <hyperlink ref="E166" r:id="rId164"/>
    <hyperlink ref="E167" r:id="rId165"/>
    <hyperlink ref="E168" r:id="rId166"/>
    <hyperlink ref="E169" r:id="rId167"/>
    <hyperlink ref="E170" r:id="rId168"/>
    <hyperlink ref="E171" r:id="rId169"/>
    <hyperlink ref="E172" r:id="rId170"/>
    <hyperlink ref="E173" r:id="rId171"/>
    <hyperlink ref="E174" r:id="rId172"/>
    <hyperlink ref="E175" r:id="rId173"/>
    <hyperlink ref="E176" r:id="rId174"/>
    <hyperlink ref="E177" r:id="rId175"/>
    <hyperlink ref="E178" r:id="rId176"/>
    <hyperlink ref="E179" r:id="rId177"/>
    <hyperlink ref="E180" r:id="rId178"/>
    <hyperlink ref="E181" r:id="rId179"/>
    <hyperlink ref="E182" r:id="rId180"/>
    <hyperlink ref="E183" r:id="rId181"/>
    <hyperlink ref="E184" r:id="rId182"/>
    <hyperlink ref="E185" r:id="rId183"/>
    <hyperlink ref="E186" r:id="rId184"/>
    <hyperlink ref="E187" r:id="rId185"/>
    <hyperlink ref="E188" r:id="rId186"/>
    <hyperlink ref="E189" r:id="rId187"/>
    <hyperlink ref="E190" r:id="rId188"/>
    <hyperlink ref="E191" r:id="rId189"/>
    <hyperlink ref="E192" r:id="rId190"/>
    <hyperlink ref="E193" r:id="rId191"/>
    <hyperlink ref="E194" r:id="rId192"/>
    <hyperlink ref="E195" r:id="rId193"/>
    <hyperlink ref="E196" r:id="rId194"/>
    <hyperlink ref="E197" r:id="rId195"/>
    <hyperlink ref="E198" r:id="rId196"/>
    <hyperlink ref="E200" r:id="rId197"/>
    <hyperlink ref="E201" r:id="rId198"/>
    <hyperlink ref="E202" r:id="rId199"/>
    <hyperlink ref="E203" r:id="rId200"/>
    <hyperlink ref="E204" r:id="rId201"/>
    <hyperlink ref="E205" r:id="rId202"/>
    <hyperlink ref="E206" r:id="rId203"/>
    <hyperlink ref="E207" r:id="rId204"/>
    <hyperlink ref="E208" r:id="rId205"/>
    <hyperlink ref="E209" r:id="rId206"/>
    <hyperlink ref="E210" r:id="rId207"/>
    <hyperlink ref="E211" r:id="rId208"/>
    <hyperlink ref="E212" r:id="rId209"/>
    <hyperlink ref="E213" r:id="rId210"/>
    <hyperlink ref="E214" r:id="rId211"/>
    <hyperlink ref="E215" r:id="rId212"/>
    <hyperlink ref="E216" r:id="rId213"/>
    <hyperlink ref="E217" r:id="rId214"/>
    <hyperlink ref="E218" r:id="rId215"/>
    <hyperlink ref="E219" r:id="rId216"/>
    <hyperlink ref="E220" r:id="rId217"/>
    <hyperlink ref="E221" r:id="rId218"/>
    <hyperlink ref="E222" r:id="rId219"/>
    <hyperlink ref="E223" r:id="rId220"/>
    <hyperlink ref="E224" r:id="rId221"/>
    <hyperlink ref="E226" r:id="rId222"/>
    <hyperlink ref="E227" r:id="rId223"/>
    <hyperlink ref="E228" r:id="rId224"/>
    <hyperlink ref="E229" r:id="rId225"/>
    <hyperlink ref="E230" r:id="rId226"/>
    <hyperlink ref="E231" r:id="rId227"/>
    <hyperlink ref="E232" r:id="rId228"/>
    <hyperlink ref="E233" r:id="rId229"/>
    <hyperlink ref="E235" r:id="rId230"/>
    <hyperlink ref="E236" r:id="rId231"/>
    <hyperlink ref="E237" r:id="rId232"/>
    <hyperlink ref="E238" r:id="rId233"/>
    <hyperlink ref="E239" r:id="rId234"/>
    <hyperlink ref="E240" r:id="rId235"/>
    <hyperlink ref="E241" r:id="rId236"/>
    <hyperlink ref="E242" r:id="rId237"/>
    <hyperlink ref="E243" r:id="rId238"/>
    <hyperlink ref="E244" r:id="rId239"/>
    <hyperlink ref="E245" r:id="rId240"/>
    <hyperlink ref="E246" r:id="rId241"/>
    <hyperlink ref="E247" r:id="rId242"/>
    <hyperlink ref="E248" r:id="rId243"/>
    <hyperlink ref="E249" r:id="rId244"/>
    <hyperlink ref="E250" r:id="rId245"/>
    <hyperlink ref="E251" r:id="rId246"/>
    <hyperlink ref="E252" r:id="rId247"/>
    <hyperlink ref="E253" r:id="rId248"/>
    <hyperlink ref="E254" r:id="rId249"/>
    <hyperlink ref="E255" r:id="rId250"/>
    <hyperlink ref="E256" r:id="rId251"/>
    <hyperlink ref="E257" r:id="rId252"/>
    <hyperlink ref="E234" r:id="rId253"/>
    <hyperlink ref="E258" r:id="rId254"/>
    <hyperlink ref="E259" r:id="rId255"/>
    <hyperlink ref="E260" r:id="rId256"/>
    <hyperlink ref="E261" r:id="rId257"/>
    <hyperlink ref="E262" r:id="rId258"/>
    <hyperlink ref="E263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F273" r:id="rId266" tooltip="Eclipse Intel Cruiser" display="http://sto.gamepedia.com/Eclipse_Intel_Cruiser"/>
    <hyperlink ref="F274" r:id="rId267" tooltip="Fleet Eclipse Intel Cruiser (page does not exist)" display="http://sto.gamepedia.com/index.php?title=Fleet_Eclipse_Intel_Cruiser&amp;action=edit&amp;redlink=1"/>
    <hyperlink ref="F275" r:id="rId268" tooltip="Guardian Cruiser" display="http://sto.gamepedia.com/Guardian_Cruiser"/>
    <hyperlink ref="F276" r:id="rId269" tooltip="Phantom Intel Escort" display="http://sto.gamepedia.com/Phantom_Intel_Escort"/>
    <hyperlink ref="F277" r:id="rId270" tooltip="Fleet Phantom Intel Escort (page does not exist)" display="http://sto.gamepedia.com/index.php?title=Fleet_Phantom_Intel_Escort&amp;action=edit&amp;redlink=1"/>
    <hyperlink ref="F278" r:id="rId271" tooltip="Scryer Intel Science Vessel" display="http://sto.gamepedia.com/Scryer_Intel_Science_Vessel"/>
    <hyperlink ref="F279" r:id="rId272" tooltip="Fleet Scryer Intel Science Vessel (page does not exist)"/>
    <hyperlink ref="F280" r:id="rId273" tooltip="Dauntless Class Experimental Science Vessel" display="http://sto.gamepedia.com/Dauntless_Class_Experimental_Science_Vessel"/>
    <hyperlink ref="E273" r:id="rId274"/>
    <hyperlink ref="E274" r:id="rId275"/>
    <hyperlink ref="E275" r:id="rId276"/>
    <hyperlink ref="E276" r:id="rId277"/>
    <hyperlink ref="E277" r:id="rId278"/>
    <hyperlink ref="E278" r:id="rId279"/>
    <hyperlink ref="E279" r:id="rId280"/>
    <hyperlink ref="E280" r:id="rId281"/>
    <hyperlink ref="F281" r:id="rId282" tooltip="Mat'Ha Raptor" display="http://sto.gamepedia.com/Mat%27Ha_Raptor"/>
    <hyperlink ref="F282" r:id="rId283" tooltip="Qib Intel Battlecruiser" display="http://sto.gamepedia.com/Qib_Intel_Battlecruiser"/>
    <hyperlink ref="F283" r:id="rId284" tooltip="Fleet Qib Intel Battlecruiser (page does not exist)" display="http://sto.gamepedia.com/index.php?title=Fleet_Qib_Intel_Battlecruiser&amp;action=edit&amp;redlink=1"/>
    <hyperlink ref="E281" r:id="rId285"/>
    <hyperlink ref="E282" r:id="rId286"/>
    <hyperlink ref="E283" r:id="rId287"/>
    <hyperlink ref="F286" r:id="rId288" tooltip="Aelahl Light Warbird Battlecruiser" display="http://sto.gamepedia.com/Aelahl_Light_Warbird_Battlecruiser"/>
    <hyperlink ref="F284" r:id="rId289" tooltip="Faeht Intel Warbird" display="http://sto.gamepedia.com/Faeht_Intel_Warbird"/>
    <hyperlink ref="F285" r:id="rId290" tooltip="Fleet Faeht Intel Warbird (page does not exist)" display="http://sto.gamepedia.com/index.php?title=Fleet_Faeht_Intel_Warbird&amp;action=edit&amp;redlink=1"/>
    <hyperlink ref="E284" r:id="rId291"/>
    <hyperlink ref="E285" r:id="rId292"/>
    <hyperlink ref="E286" r:id="rId293"/>
    <hyperlink ref="E287" r:id="rId294"/>
    <hyperlink ref="E288" r:id="rId295"/>
  </hyperlinks>
  <pageMargins left="0.7" right="0.7" top="0.75" bottom="0.75" header="0.3" footer="0.3"/>
  <pageSetup orientation="portrait" horizontalDpi="4294967293" r:id="rId296"/>
</worksheet>
</file>

<file path=xl/worksheets/sheet4.xml><?xml version="1.0" encoding="utf-8"?>
<worksheet xmlns="http://schemas.openxmlformats.org/spreadsheetml/2006/main" xmlns:r="http://schemas.openxmlformats.org/officeDocument/2006/relationships">
  <dimension ref="B3:N158"/>
  <sheetViews>
    <sheetView zoomScale="85" zoomScaleNormal="85" workbookViewId="0">
      <selection activeCell="F146" sqref="F146"/>
    </sheetView>
  </sheetViews>
  <sheetFormatPr defaultRowHeight="14.1" customHeight="1"/>
  <cols>
    <col min="1" max="1" width="3.140625" customWidth="1"/>
    <col min="3" max="3" width="27.85546875" customWidth="1"/>
    <col min="4" max="4" width="29.5703125" customWidth="1"/>
    <col min="5" max="5" width="27.42578125" customWidth="1"/>
    <col min="6" max="6" width="31.42578125" customWidth="1"/>
  </cols>
  <sheetData>
    <row r="3" spans="2:14" ht="14.1" customHeight="1">
      <c r="B3" s="228" t="s">
        <v>1403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2:14" ht="14.1" customHeight="1">
      <c r="B4" s="229" t="s">
        <v>1404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5" spans="2:14" ht="14.1" customHeight="1">
      <c r="B5" s="227" t="s">
        <v>1405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</row>
    <row r="6" spans="2:14" ht="14.1" customHeight="1">
      <c r="B6" s="157" t="s">
        <v>1406</v>
      </c>
      <c r="C6" s="219" t="s">
        <v>1407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2:14" ht="14.1" customHeight="1">
      <c r="B7" s="157" t="s">
        <v>1408</v>
      </c>
      <c r="C7" s="219" t="s">
        <v>1635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</row>
    <row r="8" spans="2:14" ht="14.1" customHeight="1">
      <c r="B8" s="157" t="s">
        <v>1409</v>
      </c>
      <c r="C8" s="219" t="s">
        <v>1410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</row>
    <row r="9" spans="2:14" ht="14.1" customHeight="1">
      <c r="B9" s="227" t="s">
        <v>1411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</row>
    <row r="10" spans="2:14" ht="14.1" customHeight="1">
      <c r="B10" s="225" t="s">
        <v>739</v>
      </c>
      <c r="C10" s="158" t="s">
        <v>1412</v>
      </c>
      <c r="D10" s="158" t="s">
        <v>1413</v>
      </c>
      <c r="E10" s="158" t="s">
        <v>1414</v>
      </c>
      <c r="F10" s="158" t="s">
        <v>1415</v>
      </c>
    </row>
    <row r="11" spans="2:14" ht="14.1" customHeight="1">
      <c r="B11" s="225"/>
      <c r="C11" s="157"/>
      <c r="D11" s="157"/>
      <c r="E11" s="157"/>
      <c r="F11" s="157"/>
    </row>
    <row r="12" spans="2:14" ht="14.1" customHeight="1">
      <c r="B12" s="225" t="s">
        <v>1416</v>
      </c>
      <c r="C12" s="4" t="s">
        <v>1417</v>
      </c>
      <c r="D12" s="4" t="s">
        <v>1419</v>
      </c>
      <c r="E12" s="4" t="s">
        <v>1421</v>
      </c>
      <c r="F12" s="4" t="s">
        <v>1424</v>
      </c>
    </row>
    <row r="13" spans="2:14" ht="14.1" customHeight="1">
      <c r="B13" s="225"/>
      <c r="C13" s="4" t="s">
        <v>1418</v>
      </c>
      <c r="D13" s="4" t="s">
        <v>1420</v>
      </c>
      <c r="E13" s="4" t="s">
        <v>1420</v>
      </c>
      <c r="F13" s="4" t="s">
        <v>1420</v>
      </c>
    </row>
    <row r="14" spans="2:14" ht="14.1" customHeight="1">
      <c r="B14" s="225"/>
      <c r="C14" s="62"/>
      <c r="D14" s="62"/>
      <c r="E14" s="4" t="s">
        <v>1422</v>
      </c>
      <c r="F14" s="62"/>
    </row>
    <row r="15" spans="2:14" ht="14.1" customHeight="1">
      <c r="B15" s="225"/>
      <c r="C15" s="62"/>
      <c r="D15" s="62"/>
      <c r="E15" s="4" t="s">
        <v>1423</v>
      </c>
      <c r="F15" s="62"/>
    </row>
    <row r="16" spans="2:14" ht="14.1" customHeight="1">
      <c r="B16" s="225" t="s">
        <v>1425</v>
      </c>
      <c r="C16" s="4" t="s">
        <v>1426</v>
      </c>
      <c r="D16" s="4" t="s">
        <v>1429</v>
      </c>
      <c r="E16" s="4" t="s">
        <v>1430</v>
      </c>
      <c r="F16" s="4" t="s">
        <v>1431</v>
      </c>
    </row>
    <row r="17" spans="2:14" ht="14.1" customHeight="1">
      <c r="B17" s="225"/>
      <c r="C17" s="4" t="s">
        <v>1427</v>
      </c>
      <c r="D17" s="4" t="s">
        <v>1420</v>
      </c>
      <c r="E17" s="4" t="s">
        <v>1420</v>
      </c>
      <c r="F17" s="4" t="s">
        <v>1420</v>
      </c>
    </row>
    <row r="18" spans="2:14" ht="14.1" customHeight="1">
      <c r="B18" s="225"/>
      <c r="C18" s="4" t="s">
        <v>1428</v>
      </c>
      <c r="D18" s="62"/>
      <c r="E18" s="62"/>
      <c r="F18" s="62"/>
    </row>
    <row r="19" spans="2:14" ht="50.25" customHeight="1">
      <c r="B19" s="225" t="s">
        <v>1432</v>
      </c>
      <c r="C19" s="220" t="s">
        <v>1433</v>
      </c>
      <c r="D19" s="4" t="s">
        <v>1434</v>
      </c>
      <c r="E19" s="4" t="s">
        <v>1435</v>
      </c>
      <c r="F19" s="4" t="s">
        <v>1437</v>
      </c>
    </row>
    <row r="20" spans="2:14" ht="14.1" customHeight="1">
      <c r="B20" s="225"/>
      <c r="C20" s="220"/>
      <c r="D20" s="4" t="s">
        <v>1420</v>
      </c>
      <c r="E20" s="4" t="s">
        <v>1436</v>
      </c>
      <c r="F20" s="4" t="s">
        <v>1420</v>
      </c>
    </row>
    <row r="21" spans="2:14" ht="14.1" customHeight="1">
      <c r="B21" s="227" t="s">
        <v>1636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2:14" ht="14.1" customHeight="1">
      <c r="B22" s="227" t="s">
        <v>1637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</row>
    <row r="23" spans="2:14" ht="14.1" customHeight="1">
      <c r="B23" s="225" t="s">
        <v>739</v>
      </c>
      <c r="C23" s="157"/>
      <c r="D23" s="157"/>
      <c r="E23" s="157"/>
      <c r="F23" s="157"/>
    </row>
    <row r="24" spans="2:14" ht="14.1" customHeight="1">
      <c r="B24" s="225"/>
      <c r="C24" s="157" t="s">
        <v>1638</v>
      </c>
      <c r="D24" s="146" t="s">
        <v>1639</v>
      </c>
      <c r="E24" s="146" t="s">
        <v>1641</v>
      </c>
      <c r="F24" s="157" t="s">
        <v>1642</v>
      </c>
    </row>
    <row r="25" spans="2:14" ht="14.1" customHeight="1">
      <c r="B25" s="225"/>
      <c r="C25" s="157"/>
      <c r="D25" s="146"/>
      <c r="E25" s="157"/>
      <c r="F25" s="157"/>
    </row>
    <row r="26" spans="2:14" ht="14.1" customHeight="1">
      <c r="B26" s="225"/>
      <c r="C26" s="157"/>
      <c r="D26" s="157" t="s">
        <v>1640</v>
      </c>
      <c r="E26" s="157"/>
      <c r="F26" s="157"/>
    </row>
    <row r="27" spans="2:14" ht="14.1" customHeight="1">
      <c r="B27" s="225" t="s">
        <v>1416</v>
      </c>
      <c r="C27" s="4" t="s">
        <v>1438</v>
      </c>
      <c r="D27" s="4" t="s">
        <v>1442</v>
      </c>
      <c r="E27" s="4" t="s">
        <v>1444</v>
      </c>
      <c r="F27" s="4" t="s">
        <v>1655</v>
      </c>
    </row>
    <row r="28" spans="2:14" ht="14.1" customHeight="1">
      <c r="B28" s="225"/>
      <c r="C28" s="4" t="s">
        <v>1439</v>
      </c>
      <c r="D28" s="4" t="s">
        <v>1443</v>
      </c>
      <c r="E28" s="4" t="s">
        <v>1649</v>
      </c>
      <c r="F28" s="4" t="s">
        <v>1656</v>
      </c>
    </row>
    <row r="29" spans="2:14" ht="14.1" customHeight="1">
      <c r="B29" s="225"/>
      <c r="C29" s="4" t="s">
        <v>1440</v>
      </c>
      <c r="D29" s="62" t="s">
        <v>1645</v>
      </c>
      <c r="E29" s="4" t="s">
        <v>1650</v>
      </c>
      <c r="F29" s="4" t="s">
        <v>1657</v>
      </c>
    </row>
    <row r="30" spans="2:14" ht="14.1" customHeight="1">
      <c r="B30" s="225"/>
      <c r="C30" s="4" t="s">
        <v>1439</v>
      </c>
      <c r="D30" s="4" t="s">
        <v>1646</v>
      </c>
      <c r="E30" s="4" t="s">
        <v>1651</v>
      </c>
      <c r="F30" s="62"/>
    </row>
    <row r="31" spans="2:14" ht="14.1" customHeight="1">
      <c r="B31" s="225"/>
      <c r="C31" s="4" t="s">
        <v>1643</v>
      </c>
      <c r="D31" s="4" t="s">
        <v>1647</v>
      </c>
      <c r="E31" s="4" t="s">
        <v>1652</v>
      </c>
      <c r="F31" s="62"/>
    </row>
    <row r="32" spans="2:14" ht="14.1" customHeight="1">
      <c r="B32" s="225"/>
      <c r="C32" s="4" t="s">
        <v>1441</v>
      </c>
      <c r="D32" s="4" t="s">
        <v>1648</v>
      </c>
      <c r="E32" s="4" t="s">
        <v>1653</v>
      </c>
      <c r="F32" s="62"/>
    </row>
    <row r="33" spans="2:6" ht="14.1" customHeight="1">
      <c r="B33" s="225"/>
      <c r="C33" s="159"/>
      <c r="D33" s="62"/>
      <c r="E33" s="4" t="s">
        <v>1654</v>
      </c>
      <c r="F33" s="62"/>
    </row>
    <row r="34" spans="2:6" ht="14.1" customHeight="1">
      <c r="B34" s="225"/>
      <c r="C34" s="62"/>
      <c r="D34" s="62"/>
      <c r="E34" s="4" t="s">
        <v>1445</v>
      </c>
      <c r="F34" s="62"/>
    </row>
    <row r="35" spans="2:6" ht="14.1" customHeight="1">
      <c r="B35" s="225"/>
      <c r="C35" s="4" t="s">
        <v>1644</v>
      </c>
      <c r="D35" s="62"/>
      <c r="E35" s="62"/>
      <c r="F35" s="62"/>
    </row>
    <row r="36" spans="2:6" ht="14.1" customHeight="1">
      <c r="B36" s="147" t="s">
        <v>1446</v>
      </c>
      <c r="C36" s="62"/>
      <c r="D36" s="4" t="s">
        <v>1447</v>
      </c>
      <c r="E36" s="4" t="s">
        <v>1658</v>
      </c>
      <c r="F36" s="62"/>
    </row>
    <row r="37" spans="2:6" ht="14.1" customHeight="1">
      <c r="B37" s="147" t="s">
        <v>1448</v>
      </c>
      <c r="C37" s="62"/>
      <c r="D37" s="4" t="s">
        <v>1449</v>
      </c>
      <c r="E37" s="4" t="s">
        <v>1659</v>
      </c>
      <c r="F37" s="62"/>
    </row>
    <row r="38" spans="2:6" ht="14.1" customHeight="1">
      <c r="B38" s="146" t="s">
        <v>1425</v>
      </c>
      <c r="C38" s="4" t="s">
        <v>1452</v>
      </c>
      <c r="D38" s="62" t="s">
        <v>1661</v>
      </c>
      <c r="E38" s="4" t="s">
        <v>1460</v>
      </c>
      <c r="F38" s="4" t="s">
        <v>1669</v>
      </c>
    </row>
    <row r="39" spans="2:6" ht="14.1" customHeight="1">
      <c r="B39" s="157" t="s">
        <v>1450</v>
      </c>
      <c r="C39" s="4" t="s">
        <v>1439</v>
      </c>
      <c r="D39" s="62" t="s">
        <v>1454</v>
      </c>
      <c r="E39" s="4" t="s">
        <v>1662</v>
      </c>
      <c r="F39" s="4" t="s">
        <v>1670</v>
      </c>
    </row>
    <row r="40" spans="2:6" ht="14.1" customHeight="1">
      <c r="B40" s="146" t="s">
        <v>1451</v>
      </c>
      <c r="C40" s="4" t="s">
        <v>1453</v>
      </c>
      <c r="D40" s="4" t="s">
        <v>1455</v>
      </c>
      <c r="E40" s="4" t="s">
        <v>1663</v>
      </c>
      <c r="F40" s="62"/>
    </row>
    <row r="41" spans="2:6" ht="14.1" customHeight="1">
      <c r="B41" s="157"/>
      <c r="C41" s="4" t="s">
        <v>1439</v>
      </c>
      <c r="D41" s="4" t="s">
        <v>1456</v>
      </c>
      <c r="E41" s="4" t="s">
        <v>1664</v>
      </c>
      <c r="F41" s="62"/>
    </row>
    <row r="42" spans="2:6" ht="14.1" customHeight="1">
      <c r="B42" s="157"/>
      <c r="C42" s="159"/>
      <c r="D42" s="4" t="s">
        <v>1457</v>
      </c>
      <c r="E42" s="4" t="s">
        <v>1665</v>
      </c>
      <c r="F42" s="62"/>
    </row>
    <row r="43" spans="2:6" ht="14.1" customHeight="1">
      <c r="B43" s="157"/>
      <c r="C43" s="62"/>
      <c r="D43" s="4" t="s">
        <v>1458</v>
      </c>
      <c r="E43" s="4" t="s">
        <v>1666</v>
      </c>
      <c r="F43" s="62"/>
    </row>
    <row r="44" spans="2:6" ht="14.1" customHeight="1">
      <c r="B44" s="157"/>
      <c r="C44" s="4" t="s">
        <v>1660</v>
      </c>
      <c r="D44" s="4" t="s">
        <v>1459</v>
      </c>
      <c r="E44" s="4" t="s">
        <v>1667</v>
      </c>
      <c r="F44" s="62"/>
    </row>
    <row r="45" spans="2:6" ht="14.1" customHeight="1">
      <c r="B45" s="157"/>
      <c r="C45" s="62"/>
      <c r="D45" s="62"/>
      <c r="E45" s="4" t="s">
        <v>1668</v>
      </c>
      <c r="F45" s="62"/>
    </row>
    <row r="46" spans="2:6" ht="14.1" customHeight="1">
      <c r="B46" s="226" t="s">
        <v>1461</v>
      </c>
      <c r="C46" s="4" t="s">
        <v>1671</v>
      </c>
      <c r="D46" s="62" t="s">
        <v>1673</v>
      </c>
      <c r="E46" s="219" t="s">
        <v>1678</v>
      </c>
      <c r="F46" s="219"/>
    </row>
    <row r="47" spans="2:6" ht="14.1" customHeight="1">
      <c r="B47" s="226"/>
      <c r="C47" s="4" t="s">
        <v>1672</v>
      </c>
      <c r="D47" s="62" t="s">
        <v>1674</v>
      </c>
      <c r="E47" s="219"/>
      <c r="F47" s="219"/>
    </row>
    <row r="48" spans="2:6" ht="14.1" customHeight="1">
      <c r="B48" s="226"/>
      <c r="C48" s="62"/>
      <c r="D48" s="4" t="s">
        <v>1675</v>
      </c>
      <c r="E48" s="219"/>
      <c r="F48" s="219"/>
    </row>
    <row r="49" spans="2:14" ht="14.1" customHeight="1">
      <c r="B49" s="226"/>
      <c r="C49" s="62"/>
      <c r="D49" s="4" t="s">
        <v>1676</v>
      </c>
      <c r="E49" s="219"/>
      <c r="F49" s="219"/>
    </row>
    <row r="50" spans="2:14" ht="14.1" customHeight="1">
      <c r="B50" s="226"/>
      <c r="C50" s="62"/>
      <c r="D50" s="4" t="s">
        <v>1677</v>
      </c>
      <c r="E50" s="219"/>
      <c r="F50" s="219"/>
    </row>
    <row r="51" spans="2:14" ht="14.1" customHeight="1">
      <c r="B51" s="225" t="s">
        <v>1432</v>
      </c>
      <c r="C51" s="4" t="s">
        <v>1462</v>
      </c>
      <c r="D51" s="4" t="s">
        <v>1464</v>
      </c>
      <c r="E51" s="4" t="s">
        <v>1466</v>
      </c>
      <c r="F51" s="4" t="s">
        <v>1693</v>
      </c>
    </row>
    <row r="52" spans="2:14" ht="14.1" customHeight="1">
      <c r="B52" s="225"/>
      <c r="C52" s="4" t="s">
        <v>1439</v>
      </c>
      <c r="D52" s="62" t="s">
        <v>1683</v>
      </c>
      <c r="E52" s="4" t="s">
        <v>1687</v>
      </c>
      <c r="F52" s="4" t="s">
        <v>1694</v>
      </c>
    </row>
    <row r="53" spans="2:14" ht="14.1" customHeight="1">
      <c r="B53" s="225"/>
      <c r="C53" s="4" t="s">
        <v>1463</v>
      </c>
      <c r="D53" s="4" t="s">
        <v>1684</v>
      </c>
      <c r="E53" s="4" t="s">
        <v>1465</v>
      </c>
      <c r="F53" s="4" t="s">
        <v>1695</v>
      </c>
    </row>
    <row r="54" spans="2:14" ht="14.1" customHeight="1">
      <c r="B54" s="225"/>
      <c r="C54" s="4" t="s">
        <v>1439</v>
      </c>
      <c r="D54" s="4" t="s">
        <v>1685</v>
      </c>
      <c r="E54" s="4" t="s">
        <v>1688</v>
      </c>
      <c r="F54" s="62"/>
    </row>
    <row r="55" spans="2:14" ht="14.1" customHeight="1">
      <c r="B55" s="225"/>
      <c r="C55" s="4" t="s">
        <v>1679</v>
      </c>
      <c r="D55" s="4" t="s">
        <v>1686</v>
      </c>
      <c r="E55" s="4" t="s">
        <v>1689</v>
      </c>
      <c r="F55" s="62"/>
    </row>
    <row r="56" spans="2:14" ht="14.1" customHeight="1">
      <c r="B56" s="225"/>
      <c r="C56" s="4" t="s">
        <v>1680</v>
      </c>
      <c r="D56" s="62"/>
      <c r="E56" s="4" t="s">
        <v>1690</v>
      </c>
      <c r="F56" s="62"/>
    </row>
    <row r="57" spans="2:14" ht="14.1" customHeight="1">
      <c r="B57" s="225"/>
      <c r="C57" s="4" t="s">
        <v>1681</v>
      </c>
      <c r="D57" s="62"/>
      <c r="E57" s="4" t="s">
        <v>1691</v>
      </c>
      <c r="F57" s="62"/>
    </row>
    <row r="58" spans="2:14" ht="14.1" customHeight="1">
      <c r="B58" s="225"/>
      <c r="C58" s="159"/>
      <c r="D58" s="62"/>
      <c r="E58" s="4" t="s">
        <v>1692</v>
      </c>
      <c r="F58" s="62"/>
    </row>
    <row r="59" spans="2:14" ht="14.1" customHeight="1">
      <c r="B59" s="225"/>
      <c r="C59" s="62"/>
      <c r="D59" s="62"/>
      <c r="E59" s="62"/>
      <c r="F59" s="62"/>
    </row>
    <row r="60" spans="2:14" ht="14.1" customHeight="1">
      <c r="B60" s="225"/>
      <c r="C60" s="4" t="s">
        <v>1682</v>
      </c>
      <c r="D60" s="62"/>
      <c r="E60" s="62"/>
      <c r="F60" s="62"/>
    </row>
    <row r="61" spans="2:14" ht="14.1" customHeight="1">
      <c r="B61" s="147" t="s">
        <v>1467</v>
      </c>
      <c r="C61" s="62"/>
      <c r="D61" s="4" t="s">
        <v>1468</v>
      </c>
      <c r="E61" s="4" t="s">
        <v>1696</v>
      </c>
      <c r="F61" s="62"/>
    </row>
    <row r="62" spans="2:14" ht="14.1" customHeight="1">
      <c r="B62" s="222" t="s">
        <v>1469</v>
      </c>
      <c r="C62" s="222"/>
      <c r="D62" s="222"/>
      <c r="E62" s="222"/>
      <c r="F62" s="222"/>
      <c r="G62" s="222"/>
      <c r="H62" s="222"/>
      <c r="I62" s="222"/>
    </row>
    <row r="63" spans="2:14" ht="14.1" customHeight="1">
      <c r="B63" s="112" t="s">
        <v>257</v>
      </c>
      <c r="C63" s="223" t="s">
        <v>1470</v>
      </c>
      <c r="D63" s="223"/>
      <c r="E63" s="223"/>
      <c r="F63" s="223"/>
      <c r="G63" s="223"/>
      <c r="H63" s="223"/>
      <c r="I63" s="223"/>
    </row>
    <row r="64" spans="2:14" ht="14.1" customHeight="1">
      <c r="B64" s="224" t="s">
        <v>1411</v>
      </c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</row>
    <row r="65" spans="2:6" ht="14.1" customHeight="1">
      <c r="B65" s="218" t="s">
        <v>739</v>
      </c>
      <c r="C65" s="161" t="s">
        <v>1412</v>
      </c>
      <c r="D65" s="161" t="s">
        <v>1413</v>
      </c>
      <c r="E65" s="161" t="s">
        <v>1414</v>
      </c>
      <c r="F65" s="161" t="s">
        <v>1415</v>
      </c>
    </row>
    <row r="66" spans="2:6" ht="14.1" customHeight="1">
      <c r="B66" s="218"/>
      <c r="C66" s="160"/>
      <c r="D66" s="160"/>
      <c r="E66" s="160"/>
      <c r="F66" s="160"/>
    </row>
    <row r="67" spans="2:6" ht="14.1" customHeight="1">
      <c r="B67" s="218" t="s">
        <v>1471</v>
      </c>
      <c r="C67" s="4" t="s">
        <v>1472</v>
      </c>
      <c r="D67" s="4" t="s">
        <v>1474</v>
      </c>
      <c r="E67" s="4" t="s">
        <v>1476</v>
      </c>
      <c r="F67" s="4" t="s">
        <v>1478</v>
      </c>
    </row>
    <row r="68" spans="2:6" ht="14.1" customHeight="1">
      <c r="B68" s="218"/>
      <c r="C68" s="4" t="s">
        <v>1473</v>
      </c>
      <c r="D68" s="4" t="s">
        <v>1475</v>
      </c>
      <c r="E68" s="4" t="s">
        <v>1477</v>
      </c>
      <c r="F68" s="4" t="s">
        <v>1479</v>
      </c>
    </row>
    <row r="69" spans="2:6" ht="14.1" customHeight="1">
      <c r="B69" s="218" t="s">
        <v>1480</v>
      </c>
      <c r="C69" s="219"/>
      <c r="D69" s="220" t="s">
        <v>1481</v>
      </c>
      <c r="E69" s="4" t="s">
        <v>1482</v>
      </c>
      <c r="F69" s="4" t="s">
        <v>1484</v>
      </c>
    </row>
    <row r="70" spans="2:6" ht="14.1" customHeight="1">
      <c r="B70" s="218"/>
      <c r="C70" s="219"/>
      <c r="D70" s="220"/>
      <c r="E70" s="4" t="s">
        <v>1483</v>
      </c>
      <c r="F70" s="4" t="s">
        <v>1485</v>
      </c>
    </row>
    <row r="71" spans="2:6" ht="14.1" customHeight="1">
      <c r="B71" s="218" t="s">
        <v>1446</v>
      </c>
      <c r="C71" s="219"/>
      <c r="D71" s="220" t="s">
        <v>1486</v>
      </c>
      <c r="E71" s="4" t="s">
        <v>1487</v>
      </c>
      <c r="F71" s="4" t="s">
        <v>1490</v>
      </c>
    </row>
    <row r="72" spans="2:6" ht="14.1" customHeight="1">
      <c r="B72" s="218"/>
      <c r="C72" s="219"/>
      <c r="D72" s="220"/>
      <c r="E72" s="4" t="s">
        <v>1488</v>
      </c>
      <c r="F72" s="4" t="s">
        <v>1491</v>
      </c>
    </row>
    <row r="73" spans="2:6" ht="14.1" customHeight="1">
      <c r="B73" s="218"/>
      <c r="C73" s="219"/>
      <c r="D73" s="220"/>
      <c r="E73" s="4" t="s">
        <v>1489</v>
      </c>
      <c r="F73" s="62"/>
    </row>
    <row r="74" spans="2:6" ht="14.1" customHeight="1">
      <c r="B74" s="148" t="s">
        <v>1461</v>
      </c>
      <c r="C74" s="62"/>
      <c r="D74" s="62"/>
      <c r="E74" s="4" t="s">
        <v>1492</v>
      </c>
      <c r="F74" s="4" t="s">
        <v>1493</v>
      </c>
    </row>
    <row r="75" spans="2:6" ht="14.1" customHeight="1">
      <c r="B75" s="148" t="s">
        <v>1494</v>
      </c>
      <c r="C75" s="62"/>
      <c r="D75" s="62"/>
      <c r="E75" s="4" t="s">
        <v>1495</v>
      </c>
      <c r="F75" s="4" t="s">
        <v>1496</v>
      </c>
    </row>
    <row r="76" spans="2:6" ht="14.1" customHeight="1">
      <c r="B76" s="148" t="s">
        <v>1497</v>
      </c>
      <c r="C76" s="62"/>
      <c r="D76" s="62"/>
      <c r="E76" s="4" t="s">
        <v>1498</v>
      </c>
      <c r="F76" s="4" t="s">
        <v>1499</v>
      </c>
    </row>
    <row r="77" spans="2:6" ht="14.1" customHeight="1">
      <c r="B77" s="224" t="s">
        <v>1636</v>
      </c>
      <c r="C77" s="224"/>
      <c r="D77" s="224"/>
      <c r="E77" s="224"/>
      <c r="F77" s="224"/>
    </row>
    <row r="78" spans="2:6" ht="14.1" customHeight="1">
      <c r="B78" s="224" t="s">
        <v>1697</v>
      </c>
      <c r="C78" s="224"/>
      <c r="D78" s="224"/>
      <c r="E78" s="224"/>
      <c r="F78" s="224"/>
    </row>
    <row r="79" spans="2:6" ht="14.1" customHeight="1">
      <c r="B79" s="218" t="s">
        <v>739</v>
      </c>
      <c r="C79" s="160"/>
      <c r="D79" s="160"/>
      <c r="E79" s="160"/>
      <c r="F79" s="160"/>
    </row>
    <row r="80" spans="2:6" ht="14.1" customHeight="1">
      <c r="B80" s="218"/>
      <c r="C80" s="160" t="s">
        <v>1638</v>
      </c>
      <c r="D80" s="148" t="s">
        <v>1639</v>
      </c>
      <c r="E80" s="148" t="s">
        <v>1641</v>
      </c>
      <c r="F80" s="160" t="s">
        <v>1642</v>
      </c>
    </row>
    <row r="81" spans="2:6" ht="14.1" customHeight="1">
      <c r="B81" s="218"/>
      <c r="C81" s="160"/>
      <c r="D81" s="148"/>
      <c r="E81" s="160"/>
      <c r="F81" s="160"/>
    </row>
    <row r="82" spans="2:6" ht="14.1" customHeight="1">
      <c r="B82" s="218"/>
      <c r="C82" s="160"/>
      <c r="D82" s="160" t="s">
        <v>1640</v>
      </c>
      <c r="E82" s="160"/>
      <c r="F82" s="160"/>
    </row>
    <row r="83" spans="2:6" ht="14.1" customHeight="1">
      <c r="B83" s="218" t="s">
        <v>1471</v>
      </c>
      <c r="C83" s="4" t="s">
        <v>1500</v>
      </c>
      <c r="D83" s="220" t="s">
        <v>1501</v>
      </c>
      <c r="E83" s="4" t="s">
        <v>1699</v>
      </c>
      <c r="F83" s="219"/>
    </row>
    <row r="84" spans="2:6" ht="14.1" customHeight="1">
      <c r="B84" s="218"/>
      <c r="C84" s="159"/>
      <c r="D84" s="220"/>
      <c r="E84" s="4" t="s">
        <v>1700</v>
      </c>
      <c r="F84" s="219"/>
    </row>
    <row r="85" spans="2:6" ht="14.1" customHeight="1">
      <c r="B85" s="218"/>
      <c r="C85" s="62"/>
      <c r="D85" s="220"/>
      <c r="E85" s="4" t="s">
        <v>1502</v>
      </c>
      <c r="F85" s="219"/>
    </row>
    <row r="86" spans="2:6" ht="14.1" customHeight="1">
      <c r="B86" s="218"/>
      <c r="C86" s="4" t="s">
        <v>1698</v>
      </c>
      <c r="D86" s="220"/>
      <c r="E86" s="4" t="s">
        <v>1701</v>
      </c>
      <c r="F86" s="219"/>
    </row>
    <row r="87" spans="2:6" ht="14.1" customHeight="1">
      <c r="B87" s="218" t="s">
        <v>1480</v>
      </c>
      <c r="C87" s="4" t="s">
        <v>1503</v>
      </c>
      <c r="D87" s="219"/>
      <c r="E87" s="4" t="s">
        <v>1506</v>
      </c>
    </row>
    <row r="88" spans="2:6" ht="14.1" customHeight="1">
      <c r="B88" s="218"/>
      <c r="C88" s="4" t="s">
        <v>1504</v>
      </c>
      <c r="D88" s="219"/>
      <c r="E88" s="4" t="s">
        <v>1702</v>
      </c>
      <c r="F88" s="4"/>
    </row>
    <row r="89" spans="2:6" ht="14.1" customHeight="1">
      <c r="B89" s="218"/>
      <c r="C89" s="159"/>
      <c r="D89" s="219"/>
      <c r="E89" s="4" t="s">
        <v>1703</v>
      </c>
      <c r="F89" s="4"/>
    </row>
    <row r="90" spans="2:6" ht="14.1" customHeight="1">
      <c r="B90" s="218"/>
      <c r="C90" s="62"/>
      <c r="D90" s="219"/>
      <c r="E90" s="62"/>
      <c r="F90" s="4"/>
    </row>
    <row r="91" spans="2:6" ht="14.1" customHeight="1">
      <c r="B91" s="218"/>
      <c r="C91" s="4" t="s">
        <v>1505</v>
      </c>
      <c r="D91" s="219"/>
      <c r="E91" s="62"/>
      <c r="F91" s="4" t="s">
        <v>1704</v>
      </c>
    </row>
    <row r="92" spans="2:6" ht="14.1" customHeight="1">
      <c r="B92" s="218" t="s">
        <v>1446</v>
      </c>
      <c r="C92" s="4" t="s">
        <v>1507</v>
      </c>
      <c r="D92" s="4" t="s">
        <v>1512</v>
      </c>
      <c r="E92" s="4" t="s">
        <v>1707</v>
      </c>
      <c r="F92" s="4" t="s">
        <v>1714</v>
      </c>
    </row>
    <row r="93" spans="2:6" ht="14.1" customHeight="1">
      <c r="B93" s="218"/>
      <c r="C93" s="4" t="s">
        <v>1508</v>
      </c>
      <c r="D93" s="62" t="s">
        <v>1513</v>
      </c>
      <c r="E93" s="4" t="s">
        <v>1708</v>
      </c>
      <c r="F93" s="4" t="s">
        <v>1715</v>
      </c>
    </row>
    <row r="94" spans="2:6" ht="14.1" customHeight="1">
      <c r="B94" s="218"/>
      <c r="C94" s="4" t="s">
        <v>1509</v>
      </c>
      <c r="D94" s="4" t="s">
        <v>1705</v>
      </c>
      <c r="E94" s="4" t="s">
        <v>1709</v>
      </c>
      <c r="F94" s="62"/>
    </row>
    <row r="95" spans="2:6" ht="14.1" customHeight="1">
      <c r="B95" s="218"/>
      <c r="C95" s="4" t="s">
        <v>1510</v>
      </c>
      <c r="D95" s="4" t="s">
        <v>1648</v>
      </c>
      <c r="E95" s="4" t="s">
        <v>1710</v>
      </c>
      <c r="F95" s="62"/>
    </row>
    <row r="96" spans="2:6" ht="14.1" customHeight="1">
      <c r="B96" s="218"/>
      <c r="C96" s="4" t="s">
        <v>1511</v>
      </c>
      <c r="D96" s="4" t="s">
        <v>1706</v>
      </c>
      <c r="E96" s="4" t="s">
        <v>1711</v>
      </c>
      <c r="F96" s="62"/>
    </row>
    <row r="97" spans="2:6" ht="14.1" customHeight="1">
      <c r="B97" s="218"/>
      <c r="C97" s="62"/>
      <c r="D97" s="62"/>
      <c r="E97" s="4" t="s">
        <v>1712</v>
      </c>
      <c r="F97" s="62"/>
    </row>
    <row r="98" spans="2:6" ht="14.1" customHeight="1">
      <c r="B98" s="218"/>
      <c r="C98" s="62"/>
      <c r="D98" s="62"/>
      <c r="E98" s="4" t="s">
        <v>1713</v>
      </c>
      <c r="F98" s="62"/>
    </row>
    <row r="99" spans="2:6" ht="14.1" customHeight="1">
      <c r="B99" s="218" t="s">
        <v>1461</v>
      </c>
      <c r="C99" s="220" t="s">
        <v>1716</v>
      </c>
      <c r="D99" s="4" t="s">
        <v>1514</v>
      </c>
      <c r="E99" s="4" t="s">
        <v>1718</v>
      </c>
      <c r="F99" s="219"/>
    </row>
    <row r="100" spans="2:6" ht="14.1" customHeight="1">
      <c r="B100" s="218"/>
      <c r="C100" s="220"/>
      <c r="D100" s="62" t="s">
        <v>1717</v>
      </c>
      <c r="E100" s="4" t="s">
        <v>1719</v>
      </c>
      <c r="F100" s="219"/>
    </row>
    <row r="101" spans="2:6" ht="14.1" customHeight="1">
      <c r="B101" s="218"/>
      <c r="C101" s="220"/>
      <c r="D101" s="62"/>
      <c r="E101" s="62" t="s">
        <v>1720</v>
      </c>
      <c r="F101" s="219"/>
    </row>
    <row r="102" spans="2:6" ht="14.1" customHeight="1">
      <c r="B102" s="218"/>
      <c r="C102" s="220"/>
      <c r="D102" s="62"/>
      <c r="E102" s="62"/>
      <c r="F102" s="219"/>
    </row>
    <row r="103" spans="2:6" ht="14.1" customHeight="1">
      <c r="B103" s="218" t="s">
        <v>1494</v>
      </c>
      <c r="C103" s="4" t="s">
        <v>1721</v>
      </c>
      <c r="D103" s="62" t="s">
        <v>1674</v>
      </c>
      <c r="E103" s="220" t="s">
        <v>1727</v>
      </c>
      <c r="F103" s="219"/>
    </row>
    <row r="104" spans="2:6" ht="14.1" customHeight="1">
      <c r="B104" s="218"/>
      <c r="C104" s="4" t="s">
        <v>1722</v>
      </c>
      <c r="D104" s="4" t="s">
        <v>1724</v>
      </c>
      <c r="E104" s="220"/>
      <c r="F104" s="219"/>
    </row>
    <row r="105" spans="2:6" ht="14.1" customHeight="1">
      <c r="B105" s="218"/>
      <c r="C105" s="4" t="s">
        <v>1723</v>
      </c>
      <c r="D105" s="4" t="s">
        <v>1725</v>
      </c>
      <c r="E105" s="220"/>
      <c r="F105" s="219"/>
    </row>
    <row r="106" spans="2:6" ht="14.1" customHeight="1">
      <c r="B106" s="218"/>
      <c r="C106" s="62"/>
      <c r="D106" s="4" t="s">
        <v>1726</v>
      </c>
      <c r="E106" s="220"/>
      <c r="F106" s="219"/>
    </row>
    <row r="107" spans="2:6" ht="50.25" customHeight="1">
      <c r="B107" s="218" t="s">
        <v>1497</v>
      </c>
      <c r="C107" s="220" t="s">
        <v>1728</v>
      </c>
      <c r="D107" s="219"/>
      <c r="E107" s="4" t="s">
        <v>1729</v>
      </c>
      <c r="F107" s="219"/>
    </row>
    <row r="108" spans="2:6" ht="14.1" customHeight="1">
      <c r="B108" s="218"/>
      <c r="C108" s="220"/>
      <c r="D108" s="219"/>
      <c r="E108" s="4" t="s">
        <v>1730</v>
      </c>
      <c r="F108" s="219"/>
    </row>
    <row r="109" spans="2:6" ht="24.75" customHeight="1">
      <c r="B109" s="218" t="s">
        <v>1467</v>
      </c>
      <c r="C109" s="4" t="s">
        <v>1515</v>
      </c>
      <c r="D109" s="220" t="s">
        <v>1517</v>
      </c>
      <c r="E109" s="4" t="s">
        <v>1731</v>
      </c>
      <c r="F109" s="219"/>
    </row>
    <row r="110" spans="2:6" ht="14.1" customHeight="1">
      <c r="B110" s="218"/>
      <c r="C110" s="4" t="s">
        <v>1516</v>
      </c>
      <c r="D110" s="220"/>
      <c r="E110" s="4" t="s">
        <v>1732</v>
      </c>
      <c r="F110" s="219"/>
    </row>
    <row r="111" spans="2:6" ht="14.1" customHeight="1">
      <c r="B111" s="233" t="s">
        <v>1518</v>
      </c>
      <c r="C111" s="233"/>
      <c r="D111" s="233"/>
      <c r="E111" s="233"/>
      <c r="F111" s="233"/>
    </row>
    <row r="112" spans="2:6" ht="22.5" customHeight="1">
      <c r="B112" s="112" t="s">
        <v>257</v>
      </c>
      <c r="C112" s="223" t="s">
        <v>1519</v>
      </c>
      <c r="D112" s="223"/>
      <c r="E112" s="223"/>
      <c r="F112" s="223"/>
    </row>
    <row r="113" spans="2:6" ht="14.1" customHeight="1">
      <c r="B113" s="221" t="s">
        <v>1411</v>
      </c>
      <c r="C113" s="221"/>
      <c r="D113" s="221"/>
      <c r="E113" s="221"/>
      <c r="F113" s="221"/>
    </row>
    <row r="114" spans="2:6" ht="14.1" customHeight="1">
      <c r="B114" s="217" t="s">
        <v>739</v>
      </c>
      <c r="C114" s="163" t="s">
        <v>1412</v>
      </c>
      <c r="D114" s="163" t="s">
        <v>1413</v>
      </c>
      <c r="E114" s="163" t="s">
        <v>1414</v>
      </c>
      <c r="F114" s="163" t="s">
        <v>1415</v>
      </c>
    </row>
    <row r="115" spans="2:6" ht="14.1" customHeight="1">
      <c r="B115" s="217"/>
      <c r="C115" s="162"/>
      <c r="D115" s="162"/>
      <c r="E115" s="162"/>
      <c r="F115" s="162"/>
    </row>
    <row r="116" spans="2:6" ht="14.1" customHeight="1">
      <c r="B116" s="217" t="s">
        <v>1520</v>
      </c>
      <c r="C116" s="4" t="s">
        <v>1521</v>
      </c>
      <c r="D116" s="4" t="s">
        <v>1523</v>
      </c>
      <c r="E116" s="4" t="s">
        <v>1525</v>
      </c>
      <c r="F116" s="4" t="s">
        <v>1527</v>
      </c>
    </row>
    <row r="117" spans="2:6" ht="14.1" customHeight="1">
      <c r="B117" s="217"/>
      <c r="C117" s="4" t="s">
        <v>1522</v>
      </c>
      <c r="D117" s="4" t="s">
        <v>1524</v>
      </c>
      <c r="E117" s="4" t="s">
        <v>1526</v>
      </c>
      <c r="F117" s="4" t="s">
        <v>1528</v>
      </c>
    </row>
    <row r="118" spans="2:6" ht="24.75" customHeight="1">
      <c r="B118" s="217" t="s">
        <v>1529</v>
      </c>
      <c r="C118" s="219"/>
      <c r="D118" s="219"/>
      <c r="E118" s="219"/>
      <c r="F118" s="4" t="s">
        <v>1530</v>
      </c>
    </row>
    <row r="119" spans="2:6" ht="14.1" customHeight="1">
      <c r="B119" s="217"/>
      <c r="C119" s="219"/>
      <c r="D119" s="219"/>
      <c r="E119" s="219"/>
      <c r="F119" s="4" t="s">
        <v>1531</v>
      </c>
    </row>
    <row r="120" spans="2:6" ht="14.1" customHeight="1">
      <c r="B120" s="221" t="s">
        <v>1636</v>
      </c>
      <c r="C120" s="221"/>
      <c r="D120" s="221"/>
      <c r="E120" s="221"/>
      <c r="F120" s="221"/>
    </row>
    <row r="121" spans="2:6" ht="14.1" customHeight="1">
      <c r="B121" s="221" t="s">
        <v>1697</v>
      </c>
      <c r="C121" s="221"/>
      <c r="D121" s="221"/>
      <c r="E121" s="221"/>
      <c r="F121" s="221"/>
    </row>
    <row r="122" spans="2:6" ht="14.1" customHeight="1">
      <c r="B122" s="217" t="s">
        <v>739</v>
      </c>
      <c r="C122" s="162"/>
      <c r="D122" s="162"/>
      <c r="E122" s="162"/>
      <c r="F122" s="162"/>
    </row>
    <row r="123" spans="2:6" ht="14.1" customHeight="1">
      <c r="B123" s="217"/>
      <c r="C123" s="162" t="s">
        <v>1638</v>
      </c>
      <c r="D123" s="149" t="s">
        <v>1639</v>
      </c>
      <c r="E123" s="149" t="s">
        <v>1641</v>
      </c>
      <c r="F123" s="162" t="s">
        <v>1642</v>
      </c>
    </row>
    <row r="124" spans="2:6" ht="14.1" customHeight="1">
      <c r="B124" s="217"/>
      <c r="C124" s="162"/>
      <c r="D124" s="149"/>
      <c r="E124" s="162" t="s">
        <v>1640</v>
      </c>
      <c r="F124" s="162"/>
    </row>
    <row r="125" spans="2:6" ht="14.1" customHeight="1">
      <c r="B125" s="217"/>
      <c r="C125" s="162"/>
      <c r="D125" s="162" t="s">
        <v>1640</v>
      </c>
      <c r="E125" s="162"/>
      <c r="F125" s="162"/>
    </row>
    <row r="126" spans="2:6" ht="14.1" customHeight="1">
      <c r="B126" s="217" t="s">
        <v>1520</v>
      </c>
      <c r="C126" s="4" t="s">
        <v>1532</v>
      </c>
      <c r="D126" s="4" t="s">
        <v>1736</v>
      </c>
      <c r="E126" s="4" t="s">
        <v>1536</v>
      </c>
      <c r="F126" s="4" t="s">
        <v>1740</v>
      </c>
    </row>
    <row r="127" spans="2:6" ht="14.1" customHeight="1">
      <c r="B127" s="217"/>
      <c r="C127" s="4" t="s">
        <v>1533</v>
      </c>
      <c r="D127" s="4" t="s">
        <v>1737</v>
      </c>
      <c r="E127" s="4" t="s">
        <v>1537</v>
      </c>
      <c r="F127" s="4" t="s">
        <v>1741</v>
      </c>
    </row>
    <row r="128" spans="2:6" ht="14.1" customHeight="1">
      <c r="B128" s="217"/>
      <c r="C128" s="159"/>
      <c r="D128" s="4" t="s">
        <v>1738</v>
      </c>
      <c r="E128" s="4" t="s">
        <v>1538</v>
      </c>
      <c r="F128" s="62"/>
    </row>
    <row r="129" spans="2:6" ht="14.1" customHeight="1">
      <c r="B129" s="217"/>
      <c r="D129" s="4" t="s">
        <v>1739</v>
      </c>
      <c r="E129" s="4" t="s">
        <v>1539</v>
      </c>
      <c r="F129" s="62"/>
    </row>
    <row r="130" spans="2:6" ht="14.1" customHeight="1">
      <c r="B130" s="217"/>
      <c r="C130" s="4" t="s">
        <v>1733</v>
      </c>
      <c r="D130" s="62" t="s">
        <v>1534</v>
      </c>
      <c r="E130" s="4" t="s">
        <v>1540</v>
      </c>
      <c r="F130" s="62"/>
    </row>
    <row r="131" spans="2:6" ht="14.1" customHeight="1">
      <c r="B131" s="217"/>
      <c r="C131" s="4" t="s">
        <v>1734</v>
      </c>
      <c r="D131" s="62" t="s">
        <v>1535</v>
      </c>
      <c r="E131" s="62"/>
      <c r="F131" s="62"/>
    </row>
    <row r="132" spans="2:6" ht="14.1" customHeight="1">
      <c r="B132" s="217"/>
      <c r="C132" s="4" t="s">
        <v>1735</v>
      </c>
      <c r="D132" s="62"/>
      <c r="E132" s="62"/>
      <c r="F132" s="62"/>
    </row>
    <row r="133" spans="2:6" ht="50.25" customHeight="1">
      <c r="B133" s="217" t="s">
        <v>1529</v>
      </c>
      <c r="C133" s="4" t="s">
        <v>1541</v>
      </c>
      <c r="D133" s="4" t="s">
        <v>1742</v>
      </c>
      <c r="E133" s="4" t="s">
        <v>1544</v>
      </c>
      <c r="F133" s="4" t="s">
        <v>1743</v>
      </c>
    </row>
    <row r="134" spans="2:6" ht="14.1" customHeight="1">
      <c r="B134" s="217"/>
      <c r="C134" s="4" t="s">
        <v>1542</v>
      </c>
      <c r="D134" s="4" t="s">
        <v>1543</v>
      </c>
      <c r="E134" s="4" t="s">
        <v>1545</v>
      </c>
      <c r="F134" s="4"/>
    </row>
    <row r="135" spans="2:6" ht="14.1" customHeight="1">
      <c r="B135" s="217" t="s">
        <v>1432</v>
      </c>
      <c r="C135" s="4" t="s">
        <v>1546</v>
      </c>
      <c r="D135" s="62" t="s">
        <v>1674</v>
      </c>
      <c r="E135" s="220" t="s">
        <v>1548</v>
      </c>
      <c r="F135" s="62"/>
    </row>
    <row r="136" spans="2:6" ht="14.1" customHeight="1">
      <c r="B136" s="217"/>
      <c r="C136" s="4" t="s">
        <v>1547</v>
      </c>
      <c r="D136" s="4" t="s">
        <v>1746</v>
      </c>
      <c r="E136" s="220"/>
      <c r="F136" s="62"/>
    </row>
    <row r="137" spans="2:6" ht="14.1" customHeight="1">
      <c r="B137" s="217"/>
      <c r="C137" s="4" t="s">
        <v>1744</v>
      </c>
      <c r="D137" s="4" t="s">
        <v>1747</v>
      </c>
      <c r="E137" s="220"/>
      <c r="F137" s="62"/>
    </row>
    <row r="138" spans="2:6" ht="14.1" customHeight="1">
      <c r="B138" s="217"/>
      <c r="C138" s="4" t="s">
        <v>1745</v>
      </c>
      <c r="D138" s="4" t="s">
        <v>1748</v>
      </c>
      <c r="E138" s="220"/>
      <c r="F138" s="62"/>
    </row>
    <row r="139" spans="2:6" ht="14.1" customHeight="1">
      <c r="B139" s="149" t="s">
        <v>1461</v>
      </c>
      <c r="C139" s="4" t="s">
        <v>1749</v>
      </c>
      <c r="D139" s="62" t="s">
        <v>1750</v>
      </c>
      <c r="E139" s="62" t="s">
        <v>1751</v>
      </c>
      <c r="F139" s="62"/>
    </row>
    <row r="140" spans="2:6" ht="14.1" customHeight="1">
      <c r="B140" s="231" t="s">
        <v>1549</v>
      </c>
      <c r="C140" s="231"/>
      <c r="D140" s="231"/>
      <c r="E140" s="231"/>
      <c r="F140" s="231"/>
    </row>
    <row r="141" spans="2:6" ht="22.5" customHeight="1">
      <c r="B141" s="112" t="s">
        <v>257</v>
      </c>
      <c r="C141" s="223" t="s">
        <v>1550</v>
      </c>
      <c r="D141" s="223"/>
      <c r="E141" s="223"/>
      <c r="F141" s="223"/>
    </row>
    <row r="142" spans="2:6" ht="14.1" customHeight="1">
      <c r="B142" s="165"/>
      <c r="C142" s="223" t="s">
        <v>1551</v>
      </c>
      <c r="D142" s="223"/>
      <c r="E142" s="223"/>
      <c r="F142" s="223"/>
    </row>
    <row r="143" spans="2:6" ht="14.1" customHeight="1">
      <c r="B143" s="165"/>
      <c r="C143" s="230" t="s">
        <v>934</v>
      </c>
      <c r="D143" s="230"/>
      <c r="E143" s="230"/>
      <c r="F143" s="230"/>
    </row>
    <row r="144" spans="2:6" ht="22.5" customHeight="1">
      <c r="B144" s="231" t="s">
        <v>1752</v>
      </c>
      <c r="C144" s="231"/>
      <c r="D144" s="231"/>
      <c r="E144" s="231"/>
    </row>
    <row r="145" spans="2:5" ht="14.1" customHeight="1">
      <c r="B145" s="164"/>
      <c r="C145" s="113" t="s">
        <v>1416</v>
      </c>
      <c r="D145" s="113" t="s">
        <v>1425</v>
      </c>
      <c r="E145" s="113" t="s">
        <v>1432</v>
      </c>
    </row>
    <row r="146" spans="2:5" ht="14.1" customHeight="1">
      <c r="B146" s="232"/>
      <c r="C146" s="4" t="s">
        <v>1552</v>
      </c>
      <c r="D146" s="4" t="s">
        <v>1563</v>
      </c>
      <c r="E146" s="4" t="s">
        <v>1571</v>
      </c>
    </row>
    <row r="147" spans="2:5" ht="14.1" customHeight="1">
      <c r="B147" s="232"/>
      <c r="C147" s="4" t="s">
        <v>1560</v>
      </c>
      <c r="D147" s="4" t="s">
        <v>1564</v>
      </c>
      <c r="E147" s="4" t="s">
        <v>1572</v>
      </c>
    </row>
    <row r="148" spans="2:5" ht="14.1" customHeight="1">
      <c r="B148" s="232"/>
      <c r="C148" s="4" t="s">
        <v>1559</v>
      </c>
      <c r="D148" s="4" t="s">
        <v>1567</v>
      </c>
      <c r="E148" s="62"/>
    </row>
    <row r="149" spans="2:5" ht="14.1" customHeight="1">
      <c r="B149" s="232"/>
      <c r="C149" s="159"/>
      <c r="D149" s="4" t="s">
        <v>1568</v>
      </c>
      <c r="E149" s="62"/>
    </row>
    <row r="150" spans="2:5" ht="14.1" customHeight="1">
      <c r="B150" s="232"/>
      <c r="D150" s="4" t="s">
        <v>1561</v>
      </c>
      <c r="E150" s="62"/>
    </row>
    <row r="151" spans="2:5" ht="14.1" customHeight="1">
      <c r="B151" s="232"/>
      <c r="C151" s="4" t="s">
        <v>1556</v>
      </c>
      <c r="D151" s="4" t="s">
        <v>1562</v>
      </c>
      <c r="E151" s="62"/>
    </row>
    <row r="152" spans="2:5" ht="14.1" customHeight="1">
      <c r="B152" s="232"/>
      <c r="C152" s="4" t="s">
        <v>1557</v>
      </c>
      <c r="D152" s="4" t="s">
        <v>1566</v>
      </c>
      <c r="E152" s="62"/>
    </row>
    <row r="153" spans="2:5" ht="14.1" customHeight="1">
      <c r="B153" s="232"/>
      <c r="C153" s="62"/>
      <c r="D153" s="4" t="s">
        <v>1565</v>
      </c>
      <c r="E153" s="62"/>
    </row>
    <row r="154" spans="2:5" ht="14.1" customHeight="1">
      <c r="B154" s="232"/>
      <c r="C154" s="113" t="s">
        <v>1446</v>
      </c>
      <c r="D154" s="4" t="s">
        <v>1569</v>
      </c>
      <c r="E154" s="113" t="s">
        <v>1467</v>
      </c>
    </row>
    <row r="155" spans="2:5" ht="14.1" customHeight="1">
      <c r="B155" s="232"/>
      <c r="C155" s="4" t="s">
        <v>1555</v>
      </c>
      <c r="D155" s="4" t="s">
        <v>1570</v>
      </c>
      <c r="E155" s="4" t="s">
        <v>1753</v>
      </c>
    </row>
    <row r="156" spans="2:5" ht="14.1" customHeight="1">
      <c r="B156" s="232"/>
      <c r="C156" s="4" t="s">
        <v>1553</v>
      </c>
      <c r="D156" s="62"/>
      <c r="E156" s="4" t="s">
        <v>1574</v>
      </c>
    </row>
    <row r="157" spans="2:5" ht="14.1" customHeight="1">
      <c r="B157" s="232"/>
      <c r="C157" s="4" t="s">
        <v>1558</v>
      </c>
      <c r="D157" s="62"/>
      <c r="E157" s="4" t="s">
        <v>1573</v>
      </c>
    </row>
    <row r="158" spans="2:5" ht="14.1" customHeight="1">
      <c r="B158" s="232"/>
      <c r="C158" s="4" t="s">
        <v>1554</v>
      </c>
      <c r="D158" s="62"/>
      <c r="E158" s="4" t="s">
        <v>1575</v>
      </c>
    </row>
  </sheetData>
  <mergeCells count="75">
    <mergeCell ref="B135:B138"/>
    <mergeCell ref="E135:E138"/>
    <mergeCell ref="B140:F140"/>
    <mergeCell ref="C141:F141"/>
    <mergeCell ref="C142:F142"/>
    <mergeCell ref="C143:F143"/>
    <mergeCell ref="B144:E144"/>
    <mergeCell ref="B146:B158"/>
    <mergeCell ref="F109:F110"/>
    <mergeCell ref="B111:F111"/>
    <mergeCell ref="C112:F112"/>
    <mergeCell ref="B113:F113"/>
    <mergeCell ref="B114:B115"/>
    <mergeCell ref="B116:B117"/>
    <mergeCell ref="B118:B119"/>
    <mergeCell ref="C118:C119"/>
    <mergeCell ref="D118:D119"/>
    <mergeCell ref="E118:E119"/>
    <mergeCell ref="B121:F121"/>
    <mergeCell ref="B122:B125"/>
    <mergeCell ref="B126:B132"/>
    <mergeCell ref="B83:B86"/>
    <mergeCell ref="D83:D86"/>
    <mergeCell ref="F83:F86"/>
    <mergeCell ref="B92:B98"/>
    <mergeCell ref="B99:B102"/>
    <mergeCell ref="C99:C102"/>
    <mergeCell ref="F99:F102"/>
    <mergeCell ref="B3:N3"/>
    <mergeCell ref="B4:N4"/>
    <mergeCell ref="B5:N5"/>
    <mergeCell ref="C6:N6"/>
    <mergeCell ref="C7:N7"/>
    <mergeCell ref="C8:N8"/>
    <mergeCell ref="B9:N9"/>
    <mergeCell ref="B10:B11"/>
    <mergeCell ref="B12:B15"/>
    <mergeCell ref="B16:B18"/>
    <mergeCell ref="B19:B20"/>
    <mergeCell ref="C19:C20"/>
    <mergeCell ref="B21:N21"/>
    <mergeCell ref="B22:N22"/>
    <mergeCell ref="B23:B26"/>
    <mergeCell ref="B27:B35"/>
    <mergeCell ref="B46:B50"/>
    <mergeCell ref="E46:E50"/>
    <mergeCell ref="F46:F50"/>
    <mergeCell ref="B51:B60"/>
    <mergeCell ref="B62:I62"/>
    <mergeCell ref="C63:I63"/>
    <mergeCell ref="B64:N64"/>
    <mergeCell ref="B78:F78"/>
    <mergeCell ref="B79:B82"/>
    <mergeCell ref="B65:B66"/>
    <mergeCell ref="B67:B68"/>
    <mergeCell ref="B69:B70"/>
    <mergeCell ref="C69:C70"/>
    <mergeCell ref="D69:D70"/>
    <mergeCell ref="B71:B73"/>
    <mergeCell ref="C71:C73"/>
    <mergeCell ref="D71:D73"/>
    <mergeCell ref="B77:F77"/>
    <mergeCell ref="B133:B134"/>
    <mergeCell ref="B87:B91"/>
    <mergeCell ref="D87:D91"/>
    <mergeCell ref="B109:B110"/>
    <mergeCell ref="D109:D110"/>
    <mergeCell ref="B120:F120"/>
    <mergeCell ref="B107:B108"/>
    <mergeCell ref="C107:C108"/>
    <mergeCell ref="D107:D108"/>
    <mergeCell ref="F107:F108"/>
    <mergeCell ref="B103:B106"/>
    <mergeCell ref="E103:E106"/>
    <mergeCell ref="F103:F106"/>
  </mergeCells>
  <hyperlinks>
    <hyperlink ref="B10" r:id="rId1" tooltip="Rank" display="http://sto.gamepedia.com/Rank"/>
    <hyperlink ref="B12" r:id="rId2" tooltip="Cruiser" display="http://sto.gamepedia.com/Cruiser"/>
    <hyperlink ref="C12" r:id="rId3" tooltip="Light Cruiser" display="http://sto.gamepedia.com/Light_Cruiser"/>
    <hyperlink ref="C13" r:id="rId4" tooltip="TOS Constitution Class Cruiser" display="http://sto.gamepedia.com/TOS_Constitution_Class_Cruiser"/>
    <hyperlink ref="D12" r:id="rId5" tooltip="Cruiser (Federation)" display="http://sto.gamepedia.com/Cruiser_%28Federation%29"/>
    <hyperlink ref="D13" r:id="rId6" tooltip="Cruiser Refit" display="http://sto.gamepedia.com/Cruiser_Refit"/>
    <hyperlink ref="E12" r:id="rId7" tooltip="Heavy Cruiser" display="http://sto.gamepedia.com/Heavy_Cruiser"/>
    <hyperlink ref="E13" r:id="rId8" tooltip="Heavy Cruiser Refit" display="http://sto.gamepedia.com/Heavy_Cruiser_Refit"/>
    <hyperlink ref="E14" r:id="rId9" tooltip="Advanced Heavy Cruiser" display="http://sto.gamepedia.com/Advanced_Heavy_Cruiser"/>
    <hyperlink ref="E15" r:id="rId10" tooltip="Support Cruiser" display="http://sto.gamepedia.com/Support_Cruiser"/>
    <hyperlink ref="F12" r:id="rId11" tooltip="Exploration Cruiser" display="http://sto.gamepedia.com/Exploration_Cruiser"/>
    <hyperlink ref="F13" r:id="rId12" tooltip="Exploration Cruiser Refit" display="http://sto.gamepedia.com/Exploration_Cruiser_Refit"/>
    <hyperlink ref="B16" r:id="rId13" tooltip="Escort" display="http://sto.gamepedia.com/Escort"/>
    <hyperlink ref="C16" r:id="rId14" tooltip="NX Class Light Escort" display="http://sto.gamepedia.com/NX_Class_Light_Escort"/>
    <hyperlink ref="C17" r:id="rId15" tooltip="Blockade Runner Escort" display="http://sto.gamepedia.com/Blockade_Runner_Escort"/>
    <hyperlink ref="C18" r:id="rId16" tooltip="Andorian Light Escort" display="http://sto.gamepedia.com/Andorian_Light_Escort"/>
    <hyperlink ref="D16" r:id="rId17" tooltip="Escort (Federation)" display="http://sto.gamepedia.com/Escort_%28Federation%29"/>
    <hyperlink ref="D17" r:id="rId18" tooltip="Escort Refit" display="http://sto.gamepedia.com/Escort_Refit"/>
    <hyperlink ref="E16" r:id="rId19" tooltip="Heavy Escort" display="http://sto.gamepedia.com/Heavy_Escort"/>
    <hyperlink ref="E17" r:id="rId20" tooltip="Heavy Escort Refit" display="http://sto.gamepedia.com/Heavy_Escort_Refit"/>
    <hyperlink ref="F16" r:id="rId21" tooltip="Tactical Escort" display="http://sto.gamepedia.com/Tactical_Escort"/>
    <hyperlink ref="F17" r:id="rId22" tooltip="Tactical Escort Refit" display="http://sto.gamepedia.com/Tactical_Escort_Refit"/>
    <hyperlink ref="B19" r:id="rId23" tooltip="Science Vessel" display="http://sto.gamepedia.com/Science_Vessel"/>
    <hyperlink ref="C19" r:id="rId24" tooltip="Oberth Class Light Science Vessel" display="http://sto.gamepedia.com/Oberth_Class_Light_Science_Vessel"/>
    <hyperlink ref="D19" r:id="rId25" tooltip="Science Vessel (Federation)" display="http://sto.gamepedia.com/Science_Vessel_%28Federation%29"/>
    <hyperlink ref="D20" r:id="rId26" tooltip="Science Vessel Refit" display="http://sto.gamepedia.com/Science_Vessel_Refit"/>
    <hyperlink ref="E19" r:id="rId27" tooltip="Research Science Vessel" display="http://sto.gamepedia.com/Research_Science_Vessel"/>
    <hyperlink ref="E20" r:id="rId28" tooltip="Advanced Research Vessel" display="http://sto.gamepedia.com/Advanced_Research_Vessel"/>
    <hyperlink ref="F19" r:id="rId29" tooltip="Long Range Science Vessel" display="http://sto.gamepedia.com/Long_Range_Science_Vessel"/>
    <hyperlink ref="F20" r:id="rId30" tooltip="Long Range Science Vessel Refit" display="http://sto.gamepedia.com/Long_Range_Science_Vessel_Refit"/>
    <hyperlink ref="B23" r:id="rId31" tooltip="Rank" display="http://sto.gamepedia.com/Rank"/>
    <hyperlink ref="D24" r:id="rId32" tooltip="Zen" display="http://sto.gamepedia.com/Zen"/>
    <hyperlink ref="D25" r:id="rId33" tooltip="Zen" display="http://sto.gamepedia.com/Zen"/>
    <hyperlink ref="E24" r:id="rId34" tooltip="Fleet" display="http://sto.gamepedia.com/Fleet"/>
    <hyperlink ref="B27" r:id="rId35" tooltip="Cruiser" display="http://sto.gamepedia.com/Cruiser"/>
    <hyperlink ref="C27" r:id="rId36" tooltip="Assault Cruiser" display="http://sto.gamepedia.com/Assault_Cruiser"/>
    <hyperlink ref="C28" r:id="rId37" tooltip="Mirror Universe Assault Cruiser" display="http://sto.gamepedia.com/Mirror_Universe_Assault_Cruiser"/>
    <hyperlink ref="C29" r:id="rId38" tooltip="Star Cruiser" display="http://sto.gamepedia.com/Star_Cruiser"/>
    <hyperlink ref="C30" r:id="rId39" tooltip="Mirror Universe Star Cruiser" display="http://sto.gamepedia.com/Mirror_Universe_Star_Cruiser"/>
    <hyperlink ref="C31" r:id="rId40" tooltip="Advanced Heavy Cruiser Retrofit" display="http://sto.gamepedia.com/Advanced_Heavy_Cruiser_Retrofit"/>
    <hyperlink ref="C32" r:id="rId41" tooltip="Support Cruiser Retrofit" display="http://sto.gamepedia.com/Support_Cruiser_Retrofit"/>
    <hyperlink ref="C35" r:id="rId42" tooltip="Mirror Universe Heavy Cruiser Retrofit" display="http://sto.gamepedia.com/Mirror_Universe_Heavy_Cruiser_Retrofit"/>
    <hyperlink ref="D27" r:id="rId43" tooltip="Exploration Cruiser Retrofit" display="http://sto.gamepedia.com/Exploration_Cruiser_Retrofit"/>
    <hyperlink ref="D28" r:id="rId44" tooltip="Assault Cruiser Refit" display="http://sto.gamepedia.com/Assault_Cruiser_Refit"/>
    <hyperlink ref="D30" r:id="rId45" tooltip="Odyssey Operations Cruiser" display="http://sto.gamepedia.com/Odyssey_Operations_Cruiser"/>
    <hyperlink ref="D31" r:id="rId46" tooltip="Odyssey Science Cruiser" display="http://sto.gamepedia.com/Odyssey_Science_Cruiser"/>
    <hyperlink ref="D32" r:id="rId47" tooltip="Odyssey Tactical Cruiser" display="http://sto.gamepedia.com/Odyssey_Tactical_Cruiser"/>
    <hyperlink ref="E27" r:id="rId48" tooltip="Heavy Cruiser Retrofit" display="http://sto.gamepedia.com/Heavy_Cruiser_Retrofit"/>
    <hyperlink ref="E28" r:id="rId49" tooltip="Fleet Heavy Cruiser Retrofit" display="http://sto.gamepedia.com/Fleet_Heavy_Cruiser_Retrofit"/>
    <hyperlink ref="E29" r:id="rId50" tooltip="Fleet Advanced Heavy Cruiser Retrofit" display="http://sto.gamepedia.com/Fleet_Advanced_Heavy_Cruiser_Retrofit"/>
    <hyperlink ref="E30" r:id="rId51" tooltip="Fleet Support Cruiser Retrofit" display="http://sto.gamepedia.com/Fleet_Support_Cruiser_Retrofit"/>
    <hyperlink ref="E31" r:id="rId52" tooltip="Fleet Exploration Cruiser Retrofit" display="http://sto.gamepedia.com/Fleet_Exploration_Cruiser_Retrofit"/>
    <hyperlink ref="E32" r:id="rId53" tooltip="Fleet Assault Cruiser Refit" display="http://sto.gamepedia.com/Fleet_Assault_Cruiser_Refit"/>
    <hyperlink ref="E33" r:id="rId54" tooltip="Fleet Star Cruiser" display="http://sto.gamepedia.com/Fleet_Star_Cruiser"/>
    <hyperlink ref="E34" r:id="rId55" tooltip="Odyssey Star Cruiser" display="http://sto.gamepedia.com/Odyssey_Star_Cruiser"/>
    <hyperlink ref="F27" r:id="rId56" tooltip="Eclipse Intel Cruiser" display="http://sto.gamepedia.com/Eclipse_Intel_Cruiser"/>
    <hyperlink ref="F28" r:id="rId57" tooltip="Fleet Eclipse Intel Cruiser (page does not exist)" display="http://sto.gamepedia.com/index.php?title=Fleet_Eclipse_Intel_Cruiser&amp;action=edit&amp;redlink=1"/>
    <hyperlink ref="F29" r:id="rId58" tooltip="Guardian Cruiser" display="http://sto.gamepedia.com/Guardian_Cruiser"/>
    <hyperlink ref="B36" r:id="rId59" tooltip="Battle Cruiser" display="http://sto.gamepedia.com/Battle_Cruiser"/>
    <hyperlink ref="D36" r:id="rId60" tooltip="Avenger Battle Cruiser" display="http://sto.gamepedia.com/Avenger_Battle_Cruiser"/>
    <hyperlink ref="E36" r:id="rId61" tooltip="Fleet Avenger Battle Cruiser" display="http://sto.gamepedia.com/Fleet_Avenger_Battle_Cruiser"/>
    <hyperlink ref="B37" r:id="rId62" location="Federation_Carriers.2C_Escort_Carriers_and_Dreadnoughts" tooltip="Carrier" display="http://sto.gamepedia.com/Carrier - Federation_Carriers.2C_Escort_Carriers_and_Dreadnoughts"/>
    <hyperlink ref="D37" r:id="rId63" tooltip="Dreadnought Cruiser" display="http://sto.gamepedia.com/Dreadnought_Cruiser"/>
    <hyperlink ref="E37" r:id="rId64" tooltip="Fleet Dreadnought Cruiser" display="http://sto.gamepedia.com/Fleet_Dreadnought_Cruiser"/>
    <hyperlink ref="B38" r:id="rId65" tooltip="Escort" display="http://sto.gamepedia.com/Escort"/>
    <hyperlink ref="B40" r:id="rId66" location="Federation_Carriers.2C_Escort_Carriers_and_Dreadnoughts" tooltip="Carrier" display="http://sto.gamepedia.com/Carrier - Federation_Carriers.2C_Escort_Carriers_and_Dreadnoughts"/>
    <hyperlink ref="C38" r:id="rId67" tooltip="Advanced Escort" display="http://sto.gamepedia.com/Advanced_Escort"/>
    <hyperlink ref="C39" r:id="rId68" tooltip="Mirror Universe Advanced Escort" display="http://sto.gamepedia.com/Mirror_Universe_Advanced_Escort"/>
    <hyperlink ref="C40" r:id="rId69" tooltip="Patrol Escort" display="http://sto.gamepedia.com/Patrol_Escort"/>
    <hyperlink ref="C41" r:id="rId70" tooltip="Mirror Universe Patrol Escort" display="http://sto.gamepedia.com/Mirror_Universe_Patrol_Escort"/>
    <hyperlink ref="C44" r:id="rId71" tooltip="Mirror Universe Escort Retrofit" display="http://sto.gamepedia.com/Mirror_Universe_Escort_Retrofit"/>
    <hyperlink ref="D40" r:id="rId72" tooltip="Tactical Escort Retrofit" display="http://sto.gamepedia.com/Tactical_Escort_Retrofit"/>
    <hyperlink ref="D41" r:id="rId73" tooltip="Multi-Vector Advanced Escort" display="http://sto.gamepedia.com/Multi-Vector_Advanced_Escort"/>
    <hyperlink ref="D42" r:id="rId74" tooltip="Heavy Escort Carrier" display="http://sto.gamepedia.com/Heavy_Escort_Carrier"/>
    <hyperlink ref="D43" r:id="rId75" tooltip="Blockade Runner Escort Retrofit" display="http://sto.gamepedia.com/Blockade_Runner_Escort_Retrofit"/>
    <hyperlink ref="D44" r:id="rId76" tooltip="Patrol Escort Refit" display="http://sto.gamepedia.com/Patrol_Escort_Refit"/>
    <hyperlink ref="E38" r:id="rId77" tooltip="Escort Retrofit" display="http://sto.gamepedia.com/Escort_Retrofit"/>
    <hyperlink ref="E39" r:id="rId78" tooltip="Fleet Escort Retrofit" display="http://sto.gamepedia.com/Fleet_Escort_Retrofit"/>
    <hyperlink ref="E40" r:id="rId79" tooltip="Fleet Heavy Escort Carrier" display="http://sto.gamepedia.com/Fleet_Heavy_Escort_Carrier"/>
    <hyperlink ref="E41" r:id="rId80" tooltip="Fleet Tactical Escort Retrofit" display="http://sto.gamepedia.com/Fleet_Tactical_Escort_Retrofit"/>
    <hyperlink ref="E42" r:id="rId81" tooltip="Fleet Advanced Escort" display="http://sto.gamepedia.com/Fleet_Advanced_Escort"/>
    <hyperlink ref="E43" r:id="rId82" tooltip="Fleet Patrol Escort Refit" display="http://sto.gamepedia.com/Fleet_Patrol_Escort_Refit"/>
    <hyperlink ref="E44" r:id="rId83" tooltip="Aquarius Light Escort" display="http://sto.gamepedia.com/Aquarius_Light_Escort"/>
    <hyperlink ref="E45" r:id="rId84" tooltip="Fleet Aquarius Light Escort" display="http://sto.gamepedia.com/Fleet_Aquarius_Light_Escort"/>
    <hyperlink ref="F38" r:id="rId85" tooltip="Phantom Intel Escort" display="http://sto.gamepedia.com/Phantom_Intel_Escort"/>
    <hyperlink ref="F39" r:id="rId86" tooltip="Fleet Phantom Intel Escort (page does not exist)" display="http://sto.gamepedia.com/index.php?title=Fleet_Phantom_Intel_Escort&amp;action=edit&amp;redlink=1"/>
    <hyperlink ref="B46" r:id="rId87" tooltip="Destroyer" display="http://sto.gamepedia.com/Destroyer"/>
    <hyperlink ref="C46" r:id="rId88" tooltip="Mobius Temporal Destroyer" display="http://sto.gamepedia.com/Mobius_Temporal_Destroyer"/>
    <hyperlink ref="C47" r:id="rId89" tooltip="Solanae Dyson Science Destroyer" display="http://sto.gamepedia.com/Solanae_Dyson_Science_Destroyer"/>
    <hyperlink ref="D48" r:id="rId90" tooltip="Dyson Reconnaissance Science Destroyer" display="http://sto.gamepedia.com/Dyson_Reconnaissance_Science_Destroyer"/>
    <hyperlink ref="D49" r:id="rId91" tooltip="Dyson Strategic Science Destroyer" display="http://sto.gamepedia.com/Dyson_Strategic_Science_Destroyer"/>
    <hyperlink ref="D50" r:id="rId92" tooltip="Dyson Surveillance Science Destroyer" display="http://sto.gamepedia.com/Dyson_Surveillance_Science_Destroyer"/>
    <hyperlink ref="B51" r:id="rId93" tooltip="Science Vessel" display="http://sto.gamepedia.com/Science_Vessel"/>
    <hyperlink ref="C51" r:id="rId94" tooltip="Deep Space Science Vessel" display="http://sto.gamepedia.com/Deep_Space_Science_Vessel"/>
    <hyperlink ref="C52" r:id="rId95" tooltip="Mirror Universe Deep Space Science Vessel" display="http://sto.gamepedia.com/Mirror_Universe_Deep_Space_Science_Vessel"/>
    <hyperlink ref="C53" r:id="rId96" tooltip="Reconnaissance Science Vessel" display="http://sto.gamepedia.com/Reconnaissance_Science_Vessel"/>
    <hyperlink ref="C54" r:id="rId97" tooltip="Mirror Universe Reconnaissance Science Vessel" display="http://sto.gamepedia.com/Mirror_Universe_Reconnaissance_Science_Vessel"/>
    <hyperlink ref="C55" r:id="rId98" tooltip="Advanced Research Vessel Retrofit" display="http://sto.gamepedia.com/Advanced_Research_Vessel_Retrofit"/>
    <hyperlink ref="C56" r:id="rId99" tooltip="D'Kyr Science Vessel" display="http://sto.gamepedia.com/D%27Kyr_Science_Vessel"/>
    <hyperlink ref="C57" r:id="rId100" tooltip="Wells Temporal Science Vessel" display="http://sto.gamepedia.com/Wells_Temporal_Science_Vessel"/>
    <hyperlink ref="C60" r:id="rId101" tooltip="Mirror Universe Science Vessel Retrofit" display="http://sto.gamepedia.com/Mirror_Universe_Science_Vessel_Retrofit"/>
    <hyperlink ref="D51" r:id="rId102" tooltip="Long Range Science Vessel Retrofit" display="http://sto.gamepedia.com/Long_Range_Science_Vessel_Retrofit"/>
    <hyperlink ref="D53" r:id="rId103" tooltip="Multi-Mission Reconnaissance Explorer" display="http://sto.gamepedia.com/Multi-Mission_Reconnaissance_Explorer"/>
    <hyperlink ref="D54" r:id="rId104" tooltip="Multi-Mission Strategic Explorer" display="http://sto.gamepedia.com/Multi-Mission_Strategic_Explorer"/>
    <hyperlink ref="D55" r:id="rId105" tooltip="Multi-Mission Surveillance Explorer" display="http://sto.gamepedia.com/Multi-Mission_Surveillance_Explorer"/>
    <hyperlink ref="E51" r:id="rId106" tooltip="Science Vessel Retrofit" display="http://sto.gamepedia.com/Science_Vessel_Retrofit"/>
    <hyperlink ref="E52" r:id="rId107" tooltip="Fleet Science Vessel Retrofit" display="http://sto.gamepedia.com/Fleet_Science_Vessel_Retrofit"/>
    <hyperlink ref="E53" r:id="rId108" tooltip="Research Science Vessel Retrofit" display="http://sto.gamepedia.com/Research_Science_Vessel_Retrofit"/>
    <hyperlink ref="E54" r:id="rId109" tooltip="Fleet Research Science Vessel Retrofit" display="http://sto.gamepedia.com/Fleet_Research_Science_Vessel_Retrofit"/>
    <hyperlink ref="E55" r:id="rId110" tooltip="Fleet Advanced Research Vessel Retrofit" display="http://sto.gamepedia.com/Fleet_Advanced_Research_Vessel_Retrofit"/>
    <hyperlink ref="E56" r:id="rId111" tooltip="Fleet Long Range Science Vessel Retrofit" display="http://sto.gamepedia.com/Fleet_Long_Range_Science_Vessel_Retrofit"/>
    <hyperlink ref="E57" r:id="rId112" tooltip="Fleet Deep Space Science Vessel" display="http://sto.gamepedia.com/Fleet_Deep_Space_Science_Vessel"/>
    <hyperlink ref="E58" r:id="rId113" tooltip="Fleet Reconnaissance Science Vessel" display="http://sto.gamepedia.com/Fleet_Reconnaissance_Science_Vessel"/>
    <hyperlink ref="F51" r:id="rId114" tooltip="Scryer Intel Science Vessel" display="http://sto.gamepedia.com/Scryer_Intel_Science_Vessel"/>
    <hyperlink ref="F52" r:id="rId115" tooltip="Fleet Scryer Intel Science Vessel (page does not exist)" display="http://sto.gamepedia.com/index.php?title=Fleet_Scryer_Intel_Science_Vessel&amp;action=edit&amp;redlink=1"/>
    <hyperlink ref="F53" r:id="rId116" tooltip="Dauntless Class Experimental Science Vessel" display="http://sto.gamepedia.com/Dauntless_Class_Experimental_Science_Vessel"/>
    <hyperlink ref="B61" r:id="rId117" tooltip="Carrier" display="http://sto.gamepedia.com/Carrier"/>
    <hyperlink ref="D61" r:id="rId118" tooltip="Caitian Atrox Carrier" display="http://sto.gamepedia.com/Caitian_Atrox_Carrier"/>
    <hyperlink ref="E61" r:id="rId119" tooltip="Fleet Caitian Atrox Carrier" display="http://sto.gamepedia.com/Fleet_Caitian_Atrox_Carrier"/>
    <hyperlink ref="B63" r:id="rId120" tooltip="Small Craft" display="http://sto.gamepedia.com/Small_Craft"/>
    <hyperlink ref="B65" r:id="rId121" tooltip="Rank" display="http://sto.gamepedia.com/Rank"/>
    <hyperlink ref="B67" r:id="rId122" tooltip="Raider" display="http://sto.gamepedia.com/Raider"/>
    <hyperlink ref="C67" r:id="rId123" tooltip="B'rel Bird-of-Prey" display="http://sto.gamepedia.com/B%27rel_Bird-of-Prey"/>
    <hyperlink ref="C68" r:id="rId124" tooltip="B'Rotlh Bird-of-Prey" display="http://sto.gamepedia.com/B%27Rotlh_Bird-of-Prey"/>
    <hyperlink ref="D67" r:id="rId125" tooltip="QulDun Bird-of-Prey" display="http://sto.gamepedia.com/QulDun_Bird-of-Prey"/>
    <hyperlink ref="D68" r:id="rId126" tooltip="Qaw'Dun Bird-of-Prey" display="http://sto.gamepedia.com/Qaw%27Dun_Bird-of-Prey"/>
    <hyperlink ref="E67" r:id="rId127" tooltip="Norgh Bird-of-Prey" display="http://sto.gamepedia.com/Norgh_Bird-of-Prey"/>
    <hyperlink ref="E68" r:id="rId128" tooltip="Ning'tao Bird-of-Prey" display="http://sto.gamepedia.com/Ning%27tao_Bird-of-Prey"/>
    <hyperlink ref="F67" r:id="rId129" tooltip="Ki'tang Bird-of-Prey" display="http://sto.gamepedia.com/Ki%27tang_Bird-of-Prey"/>
    <hyperlink ref="F68" r:id="rId130" tooltip="Ch'Tang Bird-of-Prey" display="http://sto.gamepedia.com/Ch%27Tang_Bird-of-Prey"/>
    <hyperlink ref="B69" r:id="rId131" tooltip="Raptor" display="http://sto.gamepedia.com/Raptor"/>
    <hyperlink ref="D69" r:id="rId132" tooltip="Somraw Raptor" display="http://sto.gamepedia.com/Somraw_Raptor"/>
    <hyperlink ref="E69" r:id="rId133" tooltip="Qorgh Raptor" display="http://sto.gamepedia.com/Qorgh_Raptor"/>
    <hyperlink ref="E70" r:id="rId134" tooltip="SuQob Raptor" display="http://sto.gamepedia.com/SuQob_Raptor"/>
    <hyperlink ref="F69" r:id="rId135" tooltip="Pach Raptor" display="http://sto.gamepedia.com/Pach_Raptor"/>
    <hyperlink ref="F70" r:id="rId136" tooltip="Puyjaq Raptor" display="http://sto.gamepedia.com/Puyjaq_Raptor"/>
    <hyperlink ref="B71" r:id="rId137" tooltip="Battle Cruiser" display="http://sto.gamepedia.com/Battle_Cruiser"/>
    <hyperlink ref="D71" r:id="rId138" tooltip="K'Tanco Battle Cruiser" display="http://sto.gamepedia.com/K%27Tanco_Battle_Cruiser"/>
    <hyperlink ref="E71" r:id="rId139" tooltip="K't'inga Battle Cruiser" display="http://sto.gamepedia.com/K%27t%27inga_Battle_Cruiser"/>
    <hyperlink ref="E72" r:id="rId140" tooltip="Koro't'inga Battle Cruiser" display="http://sto.gamepedia.com/Koro%27t%27inga_Battle_Cruiser"/>
    <hyperlink ref="E73" r:id="rId141" tooltip="Kamarag Battlecruiser" display="http://sto.gamepedia.com/Kamarag_Battlecruiser"/>
    <hyperlink ref="F71" r:id="rId142" tooltip="Vor'cha Battle Cruiser" display="http://sto.gamepedia.com/Vor%27cha_Battle_Cruiser"/>
    <hyperlink ref="F72" r:id="rId143" tooltip="Vor'Kang Battle Cruiser" display="http://sto.gamepedia.com/Vor%27Kang_Battle_Cruiser"/>
    <hyperlink ref="B74" r:id="rId144" tooltip="Destroyer" display="http://sto.gamepedia.com/Destroyer"/>
    <hyperlink ref="E74" r:id="rId145" tooltip="Vandal Destroyer" display="http://sto.gamepedia.com/Vandal_Destroyer"/>
    <hyperlink ref="F74" r:id="rId146" tooltip="Scourge Destroyer" display="http://sto.gamepedia.com/Scourge_Destroyer"/>
    <hyperlink ref="B75" r:id="rId147" tooltip="Support Vessel" display="http://sto.gamepedia.com/Support_Vessel"/>
    <hyperlink ref="E75" r:id="rId148" tooltip="Phalanx Science Vessel" display="http://sto.gamepedia.com/Phalanx_Science_Vessel"/>
    <hyperlink ref="F75" r:id="rId149" tooltip="Draguas Support Vessel" display="http://sto.gamepedia.com/Draguas_Support_Vessel"/>
    <hyperlink ref="B76" r:id="rId150" tooltip="Flight-Deck Cruiser" display="http://sto.gamepedia.com/Flight-Deck_Cruiser"/>
    <hyperlink ref="E76" r:id="rId151" tooltip="Dacoit Flight-Deck Cruiser" display="http://sto.gamepedia.com/Dacoit_Flight-Deck_Cruiser"/>
    <hyperlink ref="F76" r:id="rId152" tooltip="Corsair Flight-Deck Cruiser" display="http://sto.gamepedia.com/Corsair_Flight-Deck_Cruiser"/>
    <hyperlink ref="B79" r:id="rId153" tooltip="Rank" display="http://sto.gamepedia.com/Rank"/>
    <hyperlink ref="D80" r:id="rId154" tooltip="Zen" display="http://sto.gamepedia.com/Zen"/>
    <hyperlink ref="D81" r:id="rId155" tooltip="Zen" display="http://sto.gamepedia.com/Zen"/>
    <hyperlink ref="E80" r:id="rId156" tooltip="Fleet" display="http://sto.gamepedia.com/Fleet"/>
    <hyperlink ref="B83" r:id="rId157" tooltip="Raider" display="http://sto.gamepedia.com/Raider"/>
    <hyperlink ref="C83" r:id="rId158" tooltip="Hegh'ta Heavy Bird-of-Prey" display="http://sto.gamepedia.com/Hegh%27ta_Heavy_Bird-of-Prey"/>
    <hyperlink ref="C86" r:id="rId159" tooltip="Mirror Universe Ki'tang Bird-of-Prey Retrofit" display="http://sto.gamepedia.com/Mirror_Universe_Ki%27tang_Bird-of-Prey_Retrofit"/>
    <hyperlink ref="D83" r:id="rId160" tooltip="B'rel Bird-of-Prey Retrofit" display="http://sto.gamepedia.com/B%27rel_Bird-of-Prey_Retrofit"/>
    <hyperlink ref="E83" r:id="rId161" tooltip="B'rel Fleet Bird-of-Prey Retrofit" display="http://sto.gamepedia.com/B%27rel_Fleet_Bird-of-Prey_Retrofit"/>
    <hyperlink ref="E84" r:id="rId162" tooltip="Fleet Norgh Bird-of-Prey Retrofit" display="http://sto.gamepedia.com/Fleet_Norgh_Bird-of-Prey_Retrofit"/>
    <hyperlink ref="E85" r:id="rId163" tooltip="HoH'SuS Bird-of-Prey" display="http://sto.gamepedia.com/HoH%27SuS_Bird-of-Prey"/>
    <hyperlink ref="E86" r:id="rId164" tooltip="Fleet HoH'SuS Bird-of-Prey" display="http://sto.gamepedia.com/Fleet_HoH%27SuS_Bird-of-Prey"/>
    <hyperlink ref="B87" r:id="rId165" tooltip="Raptor" display="http://sto.gamepedia.com/Raptor"/>
    <hyperlink ref="C87" r:id="rId166" tooltip="Qin Heavy Raptor" display="http://sto.gamepedia.com/Qin_Heavy_Raptor"/>
    <hyperlink ref="C88" r:id="rId167" tooltip="Mirror Universe Qin Heavy Raptor" display="http://sto.gamepedia.com/Mirror_Universe_Qin_Heavy_Raptor"/>
    <hyperlink ref="C91" r:id="rId168" tooltip="Mirror Universe Somraw Raptor Retrofit" display="http://sto.gamepedia.com/Mirror_Universe_Somraw_Raptor_Retrofit"/>
    <hyperlink ref="E87" r:id="rId169" tooltip="Somraw Raptor Retrofit" display="http://sto.gamepedia.com/Somraw_Raptor_Retrofit"/>
    <hyperlink ref="E88" r:id="rId170" tooltip="Fleet Somraw Raptor Retrofit" display="http://sto.gamepedia.com/Fleet_Somraw_Raptor_Retrofit"/>
    <hyperlink ref="E89" r:id="rId171" tooltip="Fleet Qin Heavy Raptor" display="http://sto.gamepedia.com/Fleet_Qin_Heavy_Raptor"/>
    <hyperlink ref="F91" r:id="rId172" tooltip="Mat'Ha Raptor" display="http://sto.gamepedia.com/Mat%27Ha_Raptor"/>
    <hyperlink ref="B92" r:id="rId173" tooltip="Battle Cruiser" display="http://sto.gamepedia.com/Battle_Cruiser"/>
    <hyperlink ref="C92" r:id="rId174" tooltip="Negh'Var Heavy Battle Cruiser" display="http://sto.gamepedia.com/Negh%27Var_Heavy_Battle_Cruiser"/>
    <hyperlink ref="C93" r:id="rId175" tooltip="Mirror Universe Negh'Var Heavy Battle Cruiser" display="http://sto.gamepedia.com/Mirror_Universe_Negh%27Var_Heavy_Battle_Cruiser"/>
    <hyperlink ref="C94" r:id="rId176" tooltip="Vor'cha Battle Cruiser Retrofit" display="http://sto.gamepedia.com/Vor%27cha_Battle_Cruiser_Retrofit"/>
    <hyperlink ref="C95" r:id="rId177" tooltip="Mirror Universe Vor'cha Battle Cruiser" display="http://sto.gamepedia.com/Mirror_Universe_Vor%27cha_Battle_Cruiser"/>
    <hyperlink ref="C96" r:id="rId178" tooltip="Kamarag Battlecruiser Retrofit" display="http://sto.gamepedia.com/Kamarag_Battlecruiser_Retrofit"/>
    <hyperlink ref="D92" r:id="rId179" tooltip="Mogh Battle Cruiser" display="http://sto.gamepedia.com/Mogh_Battle_Cruiser"/>
    <hyperlink ref="D94" r:id="rId180" tooltip="Bortasqu' Command Cruiser" display="http://sto.gamepedia.com/Bortasqu%27_Command_Cruiser"/>
    <hyperlink ref="D95" r:id="rId181" tooltip="Bortasqu' Tactical Cruiser" display="http://sto.gamepedia.com/Bortasqu%27_Tactical_Cruiser"/>
    <hyperlink ref="D96" r:id="rId182" tooltip="Bortasqu' War Cruiser" display="http://sto.gamepedia.com/Bortasqu%27_War_Cruiser"/>
    <hyperlink ref="E92" r:id="rId183" tooltip="K't'inga Battle Cruiser Retrofit" display="http://sto.gamepedia.com/K%27t%27inga_Battle_Cruiser_Retrofit"/>
    <hyperlink ref="E93" r:id="rId184" tooltip="Fleet K't'inga Battle Cruiser Retrofit" display="http://sto.gamepedia.com/Fleet_K%27t%27inga_Battle_Cruiser_Retrofit"/>
    <hyperlink ref="E94" r:id="rId185" tooltip="Fleet Kamarag Battlecruiser Retrofit" display="http://sto.gamepedia.com/Fleet_Kamarag_Battlecruiser_Retrofit"/>
    <hyperlink ref="E95" r:id="rId186" tooltip="Fleet Tor'Kaht Battle Cruiser Retrofit" display="http://sto.gamepedia.com/Fleet_Tor%27Kaht_Battle_Cruiser_Retrofit"/>
    <hyperlink ref="E96" r:id="rId187" tooltip="Fleet Negh'Var Heavy Battle Cruiser" display="http://sto.gamepedia.com/Fleet_Negh%27Var_Heavy_Battle_Cruiser"/>
    <hyperlink ref="E97" r:id="rId188" tooltip="Fleet Mogh Battle Cruiser" display="http://sto.gamepedia.com/Fleet_Mogh_Battle_Cruiser"/>
    <hyperlink ref="E98" r:id="rId189" tooltip="Bortas Battle Cruiser" display="http://sto.gamepedia.com/Bortas_Battle_Cruiser"/>
    <hyperlink ref="F92" r:id="rId190" tooltip="Qib Intel Battlecruiser" display="http://sto.gamepedia.com/Qib_Intel_Battlecruiser"/>
    <hyperlink ref="F93" r:id="rId191" tooltip="Fleet Qib Intel Battlecruiser (page does not exist)" display="http://sto.gamepedia.com/index.php?title=Fleet_Qib_Intel_Battlecruiser&amp;action=edit&amp;redlink=1"/>
    <hyperlink ref="B99" r:id="rId192" tooltip="Destroyer" display="http://sto.gamepedia.com/Destroyer"/>
    <hyperlink ref="C99" r:id="rId193" tooltip="Krenn Temporal Destroyer" display="http://sto.gamepedia.com/Krenn_Temporal_Destroyer"/>
    <hyperlink ref="D99" r:id="rId194" tooltip="Guramba Siege Destroyer" display="http://sto.gamepedia.com/Guramba_Siege_Destroyer"/>
    <hyperlink ref="E99" r:id="rId195" tooltip="Scourge Destroyer Retrofit" display="http://sto.gamepedia.com/Scourge_Destroyer_Retrofit"/>
    <hyperlink ref="E100" r:id="rId196" tooltip="Fleet Scourge Destroyer Retrofit" display="http://sto.gamepedia.com/Fleet_Scourge_Destroyer_Retrofit"/>
    <hyperlink ref="B103" r:id="rId197" tooltip="Support Vessel" display="http://sto.gamepedia.com/Support_Vessel"/>
    <hyperlink ref="C103" r:id="rId198" tooltip="Varanus Support Vessel" display="http://sto.gamepedia.com/Varanus_Support_Vessel"/>
    <hyperlink ref="C104" r:id="rId199" tooltip="Korath Temporal Science Vessel" display="http://sto.gamepedia.com/Korath_Temporal_Science_Vessel"/>
    <hyperlink ref="C105" r:id="rId200" tooltip="Nov Class" display="http://sto.gamepedia.com/Nov_Class"/>
    <hyperlink ref="D104" r:id="rId201" tooltip="Chontay Class" display="http://sto.gamepedia.com/Chontay_Class"/>
    <hyperlink ref="D105" r:id="rId202" tooltip="MoQ Class" display="http://sto.gamepedia.com/MoQ_Class"/>
    <hyperlink ref="D106" r:id="rId203" tooltip="Ta’Sub Class" display="http://sto.gamepedia.com/Ta%E2%80%99Sub_Class"/>
    <hyperlink ref="E103" r:id="rId204" tooltip="Varanus Fleet Support Vessel" display="http://sto.gamepedia.com/Varanus_Fleet_Support_Vessel"/>
    <hyperlink ref="B107" r:id="rId205" tooltip="Flight-Deck Cruiser" display="http://sto.gamepedia.com/Flight-Deck_Cruiser"/>
    <hyperlink ref="C107" r:id="rId206" tooltip="Marauder Flight-Deck Cruiser" display="http://sto.gamepedia.com/Marauder_Flight-Deck_Cruiser"/>
    <hyperlink ref="E107" r:id="rId207" tooltip="Corsair Flight Deck Cruiser Retrofit" display="http://sto.gamepedia.com/Corsair_Flight_Deck_Cruiser_Retrofit"/>
    <hyperlink ref="E108" r:id="rId208" tooltip="Fleet Corsair Flight Deck Cruiser Retrofit" display="http://sto.gamepedia.com/Fleet_Corsair_Flight_Deck_Cruiser_Retrofit"/>
    <hyperlink ref="B109" r:id="rId209" tooltip="Carrier" display="http://sto.gamepedia.com/Carrier"/>
    <hyperlink ref="C109" r:id="rId210" tooltip="Vo'Quv Carrier" display="http://sto.gamepedia.com/Vo%27Quv_Carrier"/>
    <hyperlink ref="C110" r:id="rId211" tooltip="Mirror Universe Vo'Quv Carrier" display="http://sto.gamepedia.com/Mirror_Universe_Vo%27Quv_Carrier"/>
    <hyperlink ref="D109" r:id="rId212" tooltip="Kar'Fi Battle Carrier" display="http://sto.gamepedia.com/Kar%27Fi_Battle_Carrier"/>
    <hyperlink ref="E109" r:id="rId213" tooltip="Fleet Vo'Quv Carrier" display="http://sto.gamepedia.com/Fleet_Vo%27Quv_Carrier"/>
    <hyperlink ref="E110" r:id="rId214" tooltip="Fleet Kar'Fi Battle Carrier" display="http://sto.gamepedia.com/Fleet_Kar%27Fi_Battle_Carrier"/>
    <hyperlink ref="B112" r:id="rId215" tooltip="Small Craft" display="http://sto.gamepedia.com/Small_Craft"/>
    <hyperlink ref="B114" r:id="rId216" tooltip="Rank" display="http://sto.gamepedia.com/Rank"/>
    <hyperlink ref="B116" r:id="rId217" tooltip="Warbird" display="http://sto.gamepedia.com/Warbird"/>
    <hyperlink ref="C116" r:id="rId218" tooltip="T'liss Light Warbird" display="http://sto.gamepedia.com/T%27liss_Light_Warbird"/>
    <hyperlink ref="C117" r:id="rId219" tooltip="T'varo Light Warbird" display="http://sto.gamepedia.com/T%27varo_Light_Warbird"/>
    <hyperlink ref="D116" r:id="rId220" tooltip="Dhelan Warbird" display="http://sto.gamepedia.com/Dhelan_Warbird"/>
    <hyperlink ref="D117" r:id="rId221" tooltip="Dhael Warbird" display="http://sto.gamepedia.com/Dhael_Warbird"/>
    <hyperlink ref="E116" r:id="rId222" tooltip="Mogai Heavy Warbird" display="http://sto.gamepedia.com/Mogai_Heavy_Warbird"/>
    <hyperlink ref="E117" r:id="rId223" tooltip="Valdore Heavy Warbird" display="http://sto.gamepedia.com/Valdore_Heavy_Warbird"/>
    <hyperlink ref="F116" r:id="rId224" tooltip="Ar'Kif Tactical Warbird" display="http://sto.gamepedia.com/Ar%27Kif_Tactical_Warbird"/>
    <hyperlink ref="F117" r:id="rId225" tooltip="Ar'Kala Tactical Warbird" display="http://sto.gamepedia.com/Ar%27Kala_Tactical_Warbird"/>
    <hyperlink ref="B118" r:id="rId226" location="Warbird_Battle_Cruisers" tooltip="Warbird" display="http://sto.gamepedia.com/Warbird - Warbird_Battle_Cruisers"/>
    <hyperlink ref="F118" r:id="rId227" tooltip="D'deridex Warbird Battle Cruiser" display="http://sto.gamepedia.com/D%27deridex_Warbird_Battle_Cruiser"/>
    <hyperlink ref="F119" r:id="rId228" tooltip="D'ridthau Warbird Battle Cruiser" display="http://sto.gamepedia.com/D%27ridthau_Warbird_Battle_Cruiser"/>
    <hyperlink ref="B122" r:id="rId229" tooltip="Rank" display="http://sto.gamepedia.com/Rank"/>
    <hyperlink ref="D123" r:id="rId230" tooltip="Zen" display="http://sto.gamepedia.com/Zen"/>
    <hyperlink ref="D124" r:id="rId231" tooltip="Zen" display="http://sto.gamepedia.com/Zen"/>
    <hyperlink ref="E123" r:id="rId232" tooltip="Fleet" display="http://sto.gamepedia.com/Fleet"/>
    <hyperlink ref="B126" r:id="rId233" tooltip="Warbird" display="http://sto.gamepedia.com/Warbird"/>
    <hyperlink ref="C126" r:id="rId234" tooltip="Ha'feh Assault Warbird" display="http://sto.gamepedia.com/Ha%27feh_Assault_Warbird"/>
    <hyperlink ref="C127" r:id="rId235" tooltip="Mirror Universe Ha'feh Assault Warbird" display="http://sto.gamepedia.com/Mirror_Universe_Ha%27feh_Assault_Warbird"/>
    <hyperlink ref="C130" r:id="rId236" tooltip="Mirror Universe T'varo Light Warbird Retrofit" display="http://sto.gamepedia.com/Mirror_Universe_T%27varo_Light_Warbird_Retrofit"/>
    <hyperlink ref="C131" r:id="rId237" tooltip="Mirror Universe Dhelan Warbird Retrofit" display="http://sto.gamepedia.com/Mirror_Universe_Dhelan_Warbird_Retrofit"/>
    <hyperlink ref="C132" r:id="rId238" tooltip="Mirror Universe Mogai Heavy Warbird Retrofit" display="http://sto.gamepedia.com/Mirror_Universe_Mogai_Heavy_Warbird_Retrofit"/>
    <hyperlink ref="D126" r:id="rId239" tooltip="T'varo Light Warbird Retrofit" display="http://sto.gamepedia.com/T%27varo_Light_Warbird_Retrofit"/>
    <hyperlink ref="D127" r:id="rId240" tooltip="Dhelan Warbird Retrofit" display="http://sto.gamepedia.com/Dhelan_Warbird_Retrofit"/>
    <hyperlink ref="D128" r:id="rId241" tooltip="Mogai Heavy Warbird Retrofit" display="http://sto.gamepedia.com/Mogai_Heavy_Warbird_Retrofit"/>
    <hyperlink ref="D129" r:id="rId242" tooltip="Ar'Kif Tactical Carrier Warbird Retrofit" display="http://sto.gamepedia.com/Ar%27Kif_Tactical_Carrier_Warbird_Retrofit"/>
    <hyperlink ref="E126" r:id="rId243" tooltip="Fleet T'varo Light Warbird Retrofit" display="http://sto.gamepedia.com/Fleet_T%27varo_Light_Warbird_Retrofit"/>
    <hyperlink ref="E127" r:id="rId244" tooltip="Fleet Dhelan Warbird Retrofit" display="http://sto.gamepedia.com/Fleet_Dhelan_Warbird_Retrofit"/>
    <hyperlink ref="E128" r:id="rId245" tooltip="Fleet Mogai Heavy Warbird Retrofit" display="http://sto.gamepedia.com/Fleet_Mogai_Heavy_Warbird_Retrofit"/>
    <hyperlink ref="E129" r:id="rId246" tooltip="Fleet Ar'Kif Tactical Carrier Warbird Retrofit" display="http://sto.gamepedia.com/Fleet_Ar%27Kif_Tactical_Carrier_Warbird_Retrofit"/>
    <hyperlink ref="E130" r:id="rId247" tooltip="Fleet Ha'feh Assault Warbird" display="http://sto.gamepedia.com/Fleet_Ha%27feh_Assault_Warbird"/>
    <hyperlink ref="F126" r:id="rId248" tooltip="Faeht Intel Warbird" display="http://sto.gamepedia.com/Faeht_Intel_Warbird"/>
    <hyperlink ref="F127" r:id="rId249" tooltip="Fleet Faeht Intel Warbird (page does not exist)" display="http://sto.gamepedia.com/index.php?title=Fleet_Faeht_Intel_Warbird&amp;action=edit&amp;redlink=1"/>
    <hyperlink ref="B133" r:id="rId250" location="Warbird_Battle_Cruisers" tooltip="Warbird" display="http://sto.gamepedia.com/Warbird - Warbird_Battle_Cruisers"/>
    <hyperlink ref="C133" r:id="rId251" tooltip="Ha'apax Advanced Warbird" display="http://sto.gamepedia.com/Ha%27apax_Advanced_Warbird"/>
    <hyperlink ref="C134" r:id="rId252" tooltip="Mirror Universe Ha'apax Advanced Warbird" display="http://sto.gamepedia.com/Mirror_Universe_Ha%27apax_Advanced_Warbird"/>
    <hyperlink ref="D133" r:id="rId253" tooltip="D'deridex Warbird Battle Cruiser Retrofit" display="http://sto.gamepedia.com/D%27deridex_Warbird_Battle_Cruiser_Retrofit"/>
    <hyperlink ref="D134" r:id="rId254" tooltip="Haakona Advanced Warbird" display="http://sto.gamepedia.com/Haakona_Advanced_Warbird"/>
    <hyperlink ref="E133" r:id="rId255" tooltip="Fleet D'deridex Warbird Battle Cruiser Retrofit" display="http://sto.gamepedia.com/Fleet_D%27deridex_Warbird_Battle_Cruiser_Retrofit"/>
    <hyperlink ref="E134" r:id="rId256" tooltip="Fleet Ha'apax Advanced Warbird" display="http://sto.gamepedia.com/Fleet_Ha%27apax_Advanced_Warbird"/>
    <hyperlink ref="F133" r:id="rId257" tooltip="Aelahl Light Warbird Battlecruiser" display="http://sto.gamepedia.com/Aelahl_Light_Warbird_Battlecruiser"/>
    <hyperlink ref="B135" r:id="rId258" location="Warbird_Science_Vessels" tooltip="Warbird" display="http://sto.gamepedia.com/Warbird - Warbird_Science_Vessels"/>
    <hyperlink ref="C135" r:id="rId259" tooltip="Ha'nom Guardian Warbird" display="http://sto.gamepedia.com/Ha%27nom_Guardian_Warbird"/>
    <hyperlink ref="C136" r:id="rId260" tooltip="Mirror Universe Ha'nom Guardian Warbird" display="http://sto.gamepedia.com/Mirror_Universe_Ha%27nom_Guardian_Warbird"/>
    <hyperlink ref="C137" r:id="rId261" tooltip="R'Mor Temporal Science Vessel" display="http://sto.gamepedia.com/R%27Mor_Temporal_Science_Vessel"/>
    <hyperlink ref="C138" r:id="rId262" tooltip="Aves Class" display="http://sto.gamepedia.com/Aves_Class"/>
    <hyperlink ref="D136" r:id="rId263" tooltip="Harpia Class" display="http://sto.gamepedia.com/Harpia_Class"/>
    <hyperlink ref="D137" r:id="rId264" tooltip="Tyton Class" display="http://sto.gamepedia.com/Tyton_Class"/>
    <hyperlink ref="D138" r:id="rId265" tooltip="Caprimul Class" display="http://sto.gamepedia.com/Caprimul_Class"/>
    <hyperlink ref="E135" r:id="rId266" tooltip="Fleet Ha'nom Guardian Warbird" display="http://sto.gamepedia.com/Fleet_Ha%27nom_Guardian_Warbird"/>
    <hyperlink ref="B139" r:id="rId267" location="Destroyers" tooltip="Warbird" display="http://sto.gamepedia.com/Warbird - Destroyers"/>
    <hyperlink ref="C139" r:id="rId268" tooltip="Talvath Temporal Destroyer" display="http://sto.gamepedia.com/Talvath_Temporal_Destroyer"/>
    <hyperlink ref="B141" r:id="rId269" tooltip="Small Craft" display="http://sto.gamepedia.com/Small_Craft"/>
    <hyperlink ref="C143" r:id="rId270" tooltip="Obelisk Carrier" display="http://sto.gamepedia.com/Obelisk_Carrier"/>
    <hyperlink ref="C145" r:id="rId271" tooltip="Cruiser" display="http://sto.gamepedia.com/Cruiser"/>
    <hyperlink ref="D145" r:id="rId272" tooltip="Escort" display="http://sto.gamepedia.com/Escort"/>
    <hyperlink ref="E145" r:id="rId273" tooltip="Science Vessel" display="http://sto.gamepedia.com/Science_Vessel"/>
    <hyperlink ref="C146" r:id="rId274" tooltip="Cardassian Galor Class Cruiser" display="http://sto.gamepedia.com/Cardassian_Galor_Class_Cruiser"/>
    <hyperlink ref="C147" r:id="rId275" tooltip="Risian Luxury Cruiser" display="http://sto.gamepedia.com/Risian_Luxury_Cruiser"/>
    <hyperlink ref="C148" r:id="rId276" tooltip="Undine Dromias Bio-Cruiser" display="http://sto.gamepedia.com/Undine_Dromias_Bio-Cruiser"/>
    <hyperlink ref="C151" r:id="rId277" tooltip="Voth Bastion Flight-Deck Cruiser" display="http://sto.gamepedia.com/Voth_Bastion_Flight-Deck_Cruiser"/>
    <hyperlink ref="C152" r:id="rId278" tooltip="Voth Bulwark Dreadnought Cruiser" display="http://sto.gamepedia.com/Voth_Bulwark_Dreadnought_Cruiser"/>
    <hyperlink ref="D146" r:id="rId279" tooltip="Breen Chel Grett Warship" display="http://sto.gamepedia.com/Breen_Chel_Grett_Warship"/>
    <hyperlink ref="D147" r:id="rId280" tooltip="Breen Plesh Brek Heavy Raider" display="http://sto.gamepedia.com/Breen_Plesh_Brek_Heavy_Raider"/>
    <hyperlink ref="D148" r:id="rId281" tooltip="Elachi S'golth Escort" display="http://sto.gamepedia.com/Elachi_S%27golth_Escort"/>
    <hyperlink ref="D149" r:id="rId282" tooltip="Hirogen Hunter Heavy Escort" display="http://sto.gamepedia.com/Hirogen_Hunter_Heavy_Escort"/>
    <hyperlink ref="D150" r:id="rId283" tooltip="Jem'Hadar Attack Ship" display="http://sto.gamepedia.com/Jem%27Hadar_Attack_Ship"/>
    <hyperlink ref="D151" r:id="rId284" tooltip="Jem'Hadar Heavy Escort Carrier" display="http://sto.gamepedia.com/Jem%27Hadar_Heavy_Escort_Carrier"/>
    <hyperlink ref="D152" r:id="rId285" tooltip="Risian Corvette" display="http://sto.gamepedia.com/Risian_Corvette"/>
    <hyperlink ref="D153" r:id="rId286" tooltip="Tal Shiar Adapted Destroyer" display="http://sto.gamepedia.com/Tal_Shiar_Adapted_Destroyer"/>
    <hyperlink ref="D154" r:id="rId287" tooltip="Undine Nicor Bio-Warship" display="http://sto.gamepedia.com/Undine_Nicor_Bio-Warship"/>
    <hyperlink ref="D155" r:id="rId288" tooltip="Xindi-Reptilian Contortrix Escort" display="http://sto.gamepedia.com/Xindi-Reptilian_Contortrix_Escort"/>
    <hyperlink ref="E146" r:id="rId289" tooltip="Tholian Orb Weaver" display="http://sto.gamepedia.com/Tholian_Orb_Weaver"/>
    <hyperlink ref="E147" r:id="rId290" tooltip="Voth Palisade Science Vessel" display="http://sto.gamepedia.com/Voth_Palisade_Science_Vessel"/>
    <hyperlink ref="C154" r:id="rId291" tooltip="Battle Cruiser" display="http://sto.gamepedia.com/Battle_Cruiser"/>
    <hyperlink ref="E154" r:id="rId292" tooltip="Carrier" display="http://sto.gamepedia.com/Carrier"/>
    <hyperlink ref="C155" r:id="rId293" tooltip="Elachi Monbosh Battleship" display="http://sto.gamepedia.com/Elachi_Monbosh_Battleship"/>
    <hyperlink ref="C156" r:id="rId294" tooltip="Ferengi D'Kora Marauder" display="http://sto.gamepedia.com/Ferengi_D%27Kora_Marauder"/>
    <hyperlink ref="C157" r:id="rId295" tooltip="Hirogen Apex Heavy Battlecruiser" display="http://sto.gamepedia.com/Hirogen_Apex_Heavy_Battlecruiser"/>
    <hyperlink ref="C158" r:id="rId296" tooltip="Tal Shiar Adapted Battle Cruiser" display="http://sto.gamepedia.com/Tal_Shiar_Adapted_Battle_Cruiser"/>
    <hyperlink ref="E155" r:id="rId297" tooltip="Advanced Obelisk Carrier" display="http://sto.gamepedia.com/Advanced_Obelisk_Carrier"/>
    <hyperlink ref="E156" r:id="rId298" tooltip="Jem'Hadar Dreadnought Carrier" display="http://sto.gamepedia.com/Jem%27Hadar_Dreadnought_Carrier"/>
    <hyperlink ref="E157" r:id="rId299" tooltip="Tholian Recluse Carrier" display="http://sto.gamepedia.com/Tholian_Recluse_Carrier"/>
    <hyperlink ref="E158" r:id="rId300" tooltip="Xindi-Aquatic Narcine Dreadnought Carrier" display="http://sto.gamepedia.com/Xindi-Aquatic_Narcine_Dreadnought_Carrier"/>
  </hyperlinks>
  <pageMargins left="0.7" right="0.7" top="0.75" bottom="0.75" header="0.3" footer="0.3"/>
  <drawing r:id="rId3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Ships</vt:lpstr>
      <vt:lpstr>Notes</vt:lpstr>
      <vt:lpstr>DB</vt:lpstr>
      <vt:lpstr>gamepedia-071914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fatal</dc:creator>
  <cp:lastModifiedBy>fatal</cp:lastModifiedBy>
  <dcterms:created xsi:type="dcterms:W3CDTF">2013-06-14T06:19:39Z</dcterms:created>
  <dcterms:modified xsi:type="dcterms:W3CDTF">2014-11-14T04:09:07Z</dcterms:modified>
</cp:coreProperties>
</file>